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mepcr-my.sharepoint.com/personal/yesenia_murillo_sandi_mep_go_cr/Documents/Escritorio/YESENIA MURILLO SANDI/PAT 2027/PAT Y GUIAS MODIFICADAS (YAMIL)/"/>
    </mc:Choice>
  </mc:AlternateContent>
  <xr:revisionPtr revIDLastSave="15" documentId="13_ncr:1_{C786FE89-20B8-4398-95C6-EA0EDF83233C}" xr6:coauthVersionLast="47" xr6:coauthVersionMax="47" xr10:uidLastSave="{D2755B12-4EB5-4CC2-9265-D29F2AF51D20}"/>
  <bookViews>
    <workbookView xWindow="28680" yWindow="-120" windowWidth="29040" windowHeight="15720" activeTab="1" xr2:uid="{29606A2C-C6CD-4B0F-B868-285B9E759A2F}"/>
  </bookViews>
  <sheets>
    <sheet name="Líneas Estratégicas" sheetId="3" r:id="rId1"/>
    <sheet name="Líneas más Presupuesto" sheetId="2" r:id="rId2"/>
  </sheets>
  <externalReferences>
    <externalReference r:id="rId3"/>
    <externalReference r:id="rId4"/>
  </externalReferences>
  <definedNames>
    <definedName name="Fuentes">[1]Listas!$A$43:$A$77</definedName>
    <definedName name="LineaAdminitrativa">[1]Listas!$B$3:$B$8</definedName>
    <definedName name="seleccion">[2]Listas!$A$22</definedName>
    <definedName name="Subpartidas">[1]Listas!$D$31:$D$132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65" i="2" l="1"/>
  <c r="M162" i="2"/>
  <c r="M154" i="2"/>
  <c r="M141" i="2"/>
  <c r="M127" i="2"/>
  <c r="M116" i="2"/>
  <c r="M109" i="2"/>
  <c r="M105" i="2"/>
  <c r="M103" i="2"/>
  <c r="M101" i="2"/>
  <c r="M91" i="2"/>
  <c r="M86" i="2"/>
  <c r="M77" i="2"/>
  <c r="K165" i="3" l="1"/>
  <c r="K162" i="3"/>
  <c r="K154" i="3"/>
  <c r="K32" i="3"/>
  <c r="K141" i="3"/>
  <c r="K28" i="3"/>
  <c r="K127" i="3"/>
  <c r="K116" i="3"/>
  <c r="K109" i="3"/>
  <c r="K105" i="3"/>
  <c r="K103" i="3"/>
  <c r="K101" i="3"/>
  <c r="K11" i="3"/>
  <c r="K93" i="3"/>
  <c r="K10" i="3"/>
  <c r="K91" i="3"/>
  <c r="K86" i="3"/>
  <c r="K77" i="3"/>
  <c r="K3" i="3"/>
  <c r="K37" i="3"/>
  <c r="K36" i="3"/>
  <c r="K35" i="3"/>
  <c r="K34" i="3"/>
  <c r="K33" i="3"/>
  <c r="K31" i="3"/>
  <c r="K30" i="3"/>
  <c r="K29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9" i="3"/>
  <c r="K8" i="3"/>
  <c r="K7" i="3"/>
  <c r="K6" i="3"/>
  <c r="K5" i="3"/>
  <c r="K4" i="3"/>
  <c r="N19" i="2" l="1"/>
  <c r="O19" i="2" s="1"/>
  <c r="N165" i="2"/>
  <c r="O4" i="2"/>
  <c r="O5" i="2"/>
  <c r="O6" i="2"/>
  <c r="O7" i="2"/>
  <c r="O8" i="2"/>
  <c r="O9" i="2"/>
  <c r="O12" i="2"/>
  <c r="O13" i="2"/>
  <c r="O14" i="2"/>
  <c r="O15" i="2"/>
  <c r="O16" i="2"/>
  <c r="O18" i="2"/>
  <c r="O20" i="2"/>
  <c r="O21" i="2"/>
  <c r="O22" i="2"/>
  <c r="O23" i="2"/>
  <c r="O24" i="2"/>
  <c r="O25" i="2"/>
  <c r="O26" i="2"/>
  <c r="O27" i="2"/>
  <c r="O29" i="2"/>
  <c r="O30" i="2"/>
  <c r="O31" i="2"/>
  <c r="O33" i="2"/>
  <c r="O35" i="2"/>
  <c r="O37" i="2"/>
  <c r="M93" i="2"/>
  <c r="N10" i="2" s="1"/>
  <c r="O10" i="2" s="1"/>
  <c r="N91" i="2"/>
  <c r="N86" i="2"/>
  <c r="N127" i="2"/>
  <c r="N162" i="2"/>
  <c r="N34" i="2"/>
  <c r="O34" i="2" s="1"/>
  <c r="N36" i="2"/>
  <c r="O36" i="2" s="1"/>
  <c r="N105" i="2"/>
  <c r="N109" i="2"/>
  <c r="N17" i="2"/>
  <c r="O17" i="2" s="1"/>
  <c r="N154" i="2"/>
  <c r="N32" i="2"/>
  <c r="O32" i="2" s="1"/>
  <c r="N116" i="2"/>
  <c r="N103" i="2"/>
  <c r="N101" i="2"/>
  <c r="N93" i="2"/>
  <c r="N141" i="2"/>
  <c r="N77" i="2"/>
  <c r="O165" i="2" l="1"/>
  <c r="O91" i="2"/>
  <c r="O103" i="2"/>
  <c r="O93" i="2"/>
  <c r="O86" i="2"/>
  <c r="O105" i="2"/>
  <c r="O162" i="2"/>
  <c r="O127" i="2"/>
  <c r="O154" i="2"/>
  <c r="O109" i="2"/>
  <c r="O141" i="2"/>
  <c r="O101" i="2"/>
  <c r="O116" i="2"/>
  <c r="O77" i="2"/>
  <c r="N28" i="2"/>
  <c r="O28" i="2" s="1"/>
  <c r="N11" i="2"/>
  <c r="O11" i="2" s="1"/>
  <c r="N3" i="2"/>
  <c r="O3" i="2" s="1"/>
</calcChain>
</file>

<file path=xl/sharedStrings.xml><?xml version="1.0" encoding="utf-8"?>
<sst xmlns="http://schemas.openxmlformats.org/spreadsheetml/2006/main" count="2037" uniqueCount="363">
  <si>
    <t>Ley 6746: Gasto de Operación</t>
  </si>
  <si>
    <t>Ley 7552: Subvenciones Municipales Producto de Impuestos Bienes Inmuebles</t>
  </si>
  <si>
    <t>Ley 8461: Ley Reguladora de la Actividad Portuaria de la Costa del Pacífico</t>
  </si>
  <si>
    <t>Convención Colectiva: Arte-Cultura-Deporte-Ferias Educativas y Ambientales</t>
  </si>
  <si>
    <t>Venta de Bienes y Servicios: Concesión de Sodas y Alimentos</t>
  </si>
  <si>
    <t>Equipamiento Comedores Escolares</t>
  </si>
  <si>
    <t>Servidoras Comedores Escolares</t>
  </si>
  <si>
    <t>Otros Ingresos</t>
  </si>
  <si>
    <t>Infraestructura: Construcción de Obras</t>
  </si>
  <si>
    <t>Pago de Deudas, Sentencias y otros</t>
  </si>
  <si>
    <t>Alimentos Comedores Escolares</t>
  </si>
  <si>
    <t>Subsidio Pasajes para Transporte de Estudiantes</t>
  </si>
  <si>
    <t>1.02.02 Servicio de energía eléctrica</t>
  </si>
  <si>
    <t>1.02.01 Servicios de agua y alcantarillado</t>
  </si>
  <si>
    <t>1.02.04 Servicio de telecomunicaciones</t>
  </si>
  <si>
    <t>2.99.05 Útiles y materiales de limpieza</t>
  </si>
  <si>
    <t>2.99.01 Útiles y materiales de oficina y cómputo</t>
  </si>
  <si>
    <t>2.99.03 Producto de papel, cartón e impresos</t>
  </si>
  <si>
    <t>5.01.04 Equipo y mobiliario de oficina</t>
  </si>
  <si>
    <t>2.99.04 Textiles y vestuario</t>
  </si>
  <si>
    <t>5.01.07 Equipo y mobiliario educacional, deportivo y recreativo</t>
  </si>
  <si>
    <t>2.01.01 Combustibles y lubricantes</t>
  </si>
  <si>
    <t>2.01.04 Tintas pinturas y diluyentes</t>
  </si>
  <si>
    <t>2.99.07 Útiles y materiales de cocina y comedor</t>
  </si>
  <si>
    <t>0.01.01 Sueldos para Cargos Fijos</t>
  </si>
  <si>
    <t>0.03.03 Decimotercer mes</t>
  </si>
  <si>
    <t>0.04.01 Contribución Patronal al Seguro de Salud de la C.C.S.S.</t>
  </si>
  <si>
    <t>0.04.02 Contribución Patronal al IMAS</t>
  </si>
  <si>
    <t>0.04.05 Contribución Patronal al Banco Popular y de Desarrollo Comunal</t>
  </si>
  <si>
    <t>0.05.02 Aporte patronal al R.O.P.C.</t>
  </si>
  <si>
    <t>0.05.03 Aporte patronal al F.C.L.</t>
  </si>
  <si>
    <t>0.05.04 Contribución patronal a otros fondos administrados por entes públicos</t>
  </si>
  <si>
    <t>1.06.01 Seguros</t>
  </si>
  <si>
    <t>1.04.04 Servicios en ciencias económicas y sociales</t>
  </si>
  <si>
    <t>0.01.02 Jornales</t>
  </si>
  <si>
    <t>1.04.06 Servicios generales</t>
  </si>
  <si>
    <t>1.08.01 Mantenimiento de edificios, locales y terrenos</t>
  </si>
  <si>
    <t>5.02.01 Edificios</t>
  </si>
  <si>
    <t>2.02.03 Alimentos y bebidas</t>
  </si>
  <si>
    <t>6.03.01 Prestaciones legales</t>
  </si>
  <si>
    <t>2.03.99 Otros materiales y productos de uso en construcción y mantenimiento</t>
  </si>
  <si>
    <t>6.02.02 Becas a terceras personas</t>
  </si>
  <si>
    <t>1.05.01 Transporte dentro del país</t>
  </si>
  <si>
    <t>1.03.04 Transporte de bienes</t>
  </si>
  <si>
    <t>1.04.03 Servicios de ingeniería y arquitectura</t>
  </si>
  <si>
    <t>2.99.06 Útiles y materiales de resguardo y seguridad</t>
  </si>
  <si>
    <t>5.01.05 Equipo de cómputo</t>
  </si>
  <si>
    <t>2.99.99 Otros útiles, materiales y suministros diversos</t>
  </si>
  <si>
    <t>1.08.07 Mantenimiento y reparación de equipo y mobiliario de oficina</t>
  </si>
  <si>
    <t>1.08.08 Mantenimiento y reparación de equipo de cómputo y sistemas de información</t>
  </si>
  <si>
    <t>Ejecución presupuestaria.</t>
  </si>
  <si>
    <t>Gestión administrativa</t>
  </si>
  <si>
    <t>Condiciones operativas óptimas de la institución para el desarrollo del proceso educativo.</t>
  </si>
  <si>
    <t>Servicio eléctrico disponible y cancelado.</t>
  </si>
  <si>
    <t>Desarrollar una ejecución presupuestaria eficiente y eficaz, que responda al Plan Anual de trabajo institucional y a la atención de los servicios operativos básicos.</t>
  </si>
  <si>
    <t>Porcentaje de ejecución presupuestaria de las fuentes de finaciamiento que tiene el Centro Educativo</t>
  </si>
  <si>
    <t>Pago de los servicioes de electricidad. 1.02.02. Ley 6746</t>
  </si>
  <si>
    <t>Dirección y Junta Educación</t>
  </si>
  <si>
    <t>Servicio de agua potable disponible y cancelado.</t>
  </si>
  <si>
    <t>Pago de servicios de agua potable y alcantarillado. 1.02.01. Ley 6746</t>
  </si>
  <si>
    <t>Servicio de telecomunicaciones disponible y cancelado.</t>
  </si>
  <si>
    <t>Pago de servicios de telecomunicaciones. 1.02.04. Ley 6746</t>
  </si>
  <si>
    <t>Pago de los servicioes de electricidad. 1.02.02. Ley 7552 Bienes Inmuebles.</t>
  </si>
  <si>
    <t>Pago de servicios de agua potable y alcantarillado. 1.02.01. Ley 7552 Bienes Inmuebles.</t>
  </si>
  <si>
    <t>Pago de servicios de telecomunicaciones. 1.02.04. Ley 7552 Bienes Inmuebles.</t>
  </si>
  <si>
    <t>Compra de insumos de higiene y limpieza.</t>
  </si>
  <si>
    <t>Centro educativo limpio, y en condiciones adecuadas de higiene.</t>
  </si>
  <si>
    <t>Insumos de limpieza adquiridos y disponibles para el uso institucional.</t>
  </si>
  <si>
    <t>Cantidad de procesos de contratación reducida ejecutadas.</t>
  </si>
  <si>
    <t>Comprar de útiles y materiales de limpieza. 2.99.05 Ley 6746.</t>
  </si>
  <si>
    <t>Comprar de útiles y materiales de limpieza. 2.99.05. Ley 7552 Bienes Inmuebles.</t>
  </si>
  <si>
    <t>Compra de insumos didácticos y tecnólogicos.</t>
  </si>
  <si>
    <t>Optimización de los procesos educativos y administrativos.</t>
  </si>
  <si>
    <t>Útiles y materiales de oficina y cómputo disponibles para el uso institucional.</t>
  </si>
  <si>
    <t>Compra de útiles y materiales de oficina y cómputo. 2.99.01.  Ley 6746.</t>
  </si>
  <si>
    <t>Compra de útiles y materiales de oficina y cómputo. 2.99.01. Ley 7552 Bienes Inmuebles.</t>
  </si>
  <si>
    <t>Suministros de productos de papel, cartón e impresos.</t>
  </si>
  <si>
    <t>Compra de productos de papel, cartón e impresos. 2.99.03.  Ley 6746.</t>
  </si>
  <si>
    <t>Compra de productos de papel, cartón e impresos. 2.99.03.  Ley 7552 Bienes Inmuebles.</t>
  </si>
  <si>
    <t>Compra de productos de papel, cartón e impresos. 2.99.03.  Ley 8461 Reguladora de la Actividad Portuario de la Costa del Pacífico.</t>
  </si>
  <si>
    <t>Compra de  Equipo y mobiliarios de oficina.</t>
  </si>
  <si>
    <t>Equipo y mobiliaro de oficina.</t>
  </si>
  <si>
    <t xml:space="preserve">Cantidad de procesos de contratación admistrativas ejecutados </t>
  </si>
  <si>
    <t>Compra de equipo y mobiliario de oficina. 5.01.04. Ley 6746.</t>
  </si>
  <si>
    <t>Compra de equipo y mobiliario de oficina. 5.01.04.Ley 7552 Bienes Inmuebles.</t>
  </si>
  <si>
    <t>Compra de equipo y mobiliario de oficina. 5.01.04. Ley 8461 Reguladora de la Actividad Portuaria de la Costa del Pacífico.</t>
  </si>
  <si>
    <t>Mejora en  las condiciones de funcionamiento y atención de la comunidad educativa, mediante el suministro de textiles y vestuario, para las actividades estudiantiles en todos los niveles y modadlidades educativas.</t>
  </si>
  <si>
    <t>Suministro de  textiles y vestuario.</t>
  </si>
  <si>
    <t>Compra de textiles y vestuario. 2.99.04. Ley 6746</t>
  </si>
  <si>
    <t>Compra de textiles y vestuario. 2.99.04. Ley 7552 Bienes Inmuebles.</t>
  </si>
  <si>
    <t>Compra de textiles y vestuario. 2.99.04. Ley 8461 Reguladora de la Actividad Portuaria de la Costa del Pacífico.</t>
  </si>
  <si>
    <t>Mejora en  las condiciones de funcionamiento y atención de la comunidad educativa, mediante el suministro de equipo y mobiliario educacional, deportivo y recreativo para las actividades estudiantiles en todos los niveles y modadlidades educativas.</t>
  </si>
  <si>
    <t>Equipo y mobiliario educacional, deportivo y recreativo disponible para la comunidad educativa.</t>
  </si>
  <si>
    <t>Compra de Equipo y mobiliario educacional, deportivo y recreativo 5.01.07. Ley 6746</t>
  </si>
  <si>
    <t>Compra de Equipo y mobiliario educacional, deportivo y recreativo 5.01.07. Ley 8461 Reguladora de la Actividad Portuaria de la Costa del Pacífico.</t>
  </si>
  <si>
    <t>Operatividad del equipo, maquinaria y actividades institucionales que requieran combustibles y lubricantes.</t>
  </si>
  <si>
    <t>Suministro de combustibles y lubricantes (gas).</t>
  </si>
  <si>
    <t>Porcentaje de ejecusión presupuestaria de las fuentes de financiamiento que tiene el centro educativo.</t>
  </si>
  <si>
    <t>Pago de combustibles y lubricantes.(diesel, queroseno,  gasolina, otros). 2.01.01. Ley 6746.</t>
  </si>
  <si>
    <t>Abastecimiento regular de gas para el comedor escolar, para garantizar el servicio continuo de alimentación en el centro educativo.</t>
  </si>
  <si>
    <t>Tanques de gas llenos y disponibles para el uso del comedor.</t>
  </si>
  <si>
    <t>Pago de combustibles y lubricantes.(Gas). 2.01.01. Venta de bienes y servicios: concesión de sodas y alimentos.</t>
  </si>
  <si>
    <t>Pago de combustibles y lubricantes.(Gas). 2.01.01. Ley 6746.</t>
  </si>
  <si>
    <t>Gestión de inversión en apoyo educativo</t>
  </si>
  <si>
    <t>Mantenimiento preventivo y correctivo de los espacios educativos.</t>
  </si>
  <si>
    <t>Tintas, pinturas y dilullentes adquiridos para el mantenimiento institucional.</t>
  </si>
  <si>
    <t>Compra de tintas, pinturas y diluyentes. 2.01.04. Ley 6746</t>
  </si>
  <si>
    <t>Compra de tintas, pinturas y diluyentes. 2.01.04. Ley 7552 Bienes Inmuebles.</t>
  </si>
  <si>
    <t>Compra de tintas, pinturas y diluyentes. 2.01.04. Ley 8461 Reguladora de la Actividad Portuaria de la Costa del Pacífico.</t>
  </si>
  <si>
    <t>Gestión social</t>
  </si>
  <si>
    <t>Un servicio de comedor eficiente para la comunidad educativa</t>
  </si>
  <si>
    <t>Comedor escolar equipado con utiles, materiales y suministros diversos que ayuden al desarrollo del proceso de preparación de alimentos.</t>
  </si>
  <si>
    <t>Desarrollar una ejecución presupuestaria eficiente y eficaz, que responda al Plan Anual de trabajo institucional y a la atención  a los estudiantes del centro educativo  , con buenas practicas de higiene  en el comedor estudiantil</t>
  </si>
  <si>
    <t>Pago oportuno por la compra de utensilios  de cocina para equipar el comedor estudiantil. 2.99.07. Con recursos de Equipamiento Comedores Escolares.</t>
  </si>
  <si>
    <t>Pago oportuno por la compra de utensilios  de cocina para equipar el comedor estudiantil. 2.99.07. Con recursos de Ley 8461 Reguladora de la Actividad Portuaria de la Costa del Pacífico.</t>
  </si>
  <si>
    <t>Un servicio eficiente en la preparación de alimentos.</t>
  </si>
  <si>
    <t>Recurso humano contratado para la preparación de alimentos, para la comunidad educativo.</t>
  </si>
  <si>
    <t>Desarrollar una ejecución presupuestaria eficiente y eficaz, que responda al Plan Anual de trabajo institucional y a la atención del pago de los sueldos para Cargos Fijos.</t>
  </si>
  <si>
    <t>Porcentaje de ejecución presupuestaria de las fuentes de finaciamiento que tiene el Centro Educativo.</t>
  </si>
  <si>
    <t>Pago oportuno del salario de la servidora del comedor escolar. 0.01.01. Servidoras de Comedor.</t>
  </si>
  <si>
    <t>Pago oportuno del salario de la servidora del comedor escolar. 0.01.01. Con fuente de financiamiento: Otros Ingresos.</t>
  </si>
  <si>
    <t>Cumplimiento de las obligaciones patronales de la junta de educación  en el pago  del décimo tercer mes.</t>
  </si>
  <si>
    <t>Obligaciones laborales correspondientes al décimo tercer mes cumplidas.</t>
  </si>
  <si>
    <t>Desarrollar una ejecución presupuestaria eficiente y eficaz, que responda al Plan Anual de trabajo institucional y a la atención del décimo tercer mes de una forma oportuna.</t>
  </si>
  <si>
    <t>Pago oportuno del décimo tercer  mes. 0.03.03. Con Ley 6746.</t>
  </si>
  <si>
    <t>Pago oportuno del décimo tercer  mes. 0.03.03. Con fuente de financiamiento: Otros Ingresos.</t>
  </si>
  <si>
    <t>Cumplimiento de las obligaciones patronales en la Contribución patronal al seguro de salud de la C.C.S.S.</t>
  </si>
  <si>
    <t>Aportes patronales ante la C.C.S.S. cancelados oportunamente.</t>
  </si>
  <si>
    <t>Desarrollar una ejecución presupuestaria eficiente y eficaz, que responda al Plan Anual de trabajo institucional y a la atención de la Contribución patronal al seguro de salud de la C.C.S.S.</t>
  </si>
  <si>
    <t>Pago oportuno de  Contribución Patronal al Seguro de Salud de la C.C.S.S. 0.04.01. Con fondos de Servidoras Escolares.</t>
  </si>
  <si>
    <t>Pago oportuno de  Contribución Patronal al Seguro de Salud de la C.C.S.S. 0.04.01 Con fondos de ley 6746.</t>
  </si>
  <si>
    <t>Pago oportuno de  Contribución Patronal al Seguro de Salud de la C.C.S.S. 0.04.01. Con fuente de financiamiento: Otros Ingresos.</t>
  </si>
  <si>
    <t>Cumplimiento de la obligación patronal ante el IMAS.</t>
  </si>
  <si>
    <t>Aportes patronales ante el IMAS. cancelados oportunamente.</t>
  </si>
  <si>
    <t>Desarrollar una ejecución presupuestaria eficiente y eficaz, que responda al Plan Anual de trabajo institucional y a la atención de la Contribución patronal al IMAS.</t>
  </si>
  <si>
    <t>Pago oportuno de  Contribución Patronal al IMAS (Exonerado). 0.04.02. Con fondos de Servidoras Escolares.</t>
  </si>
  <si>
    <t>Pago oportuno de  Contribución Patronal al IMAS (Exonerado). 0.04.02. Con fuente de financiamiento: Otros Ingresos.</t>
  </si>
  <si>
    <t>Pago oportuno de  Contribución Patronal al IMAS (Exonerado). 0.04.02. Con fondos de Ley 6746.</t>
  </si>
  <si>
    <t>Cumplimiento de la obligación patronal a Banco Popular y de Desarrollo Comunal.</t>
  </si>
  <si>
    <t>Aportes patronales a Banco Popular y de Desarrollo Comunal.</t>
  </si>
  <si>
    <t>Desarrollar una ejecución presupuestaria eficiente y eficaz, que responda al Plan Anual de trabajo institucional y a la atención de la Contribución patronal a Banco Popular y de Desarrollo Comunal.</t>
  </si>
  <si>
    <t>Pago oportuno de  Contribución Patronal al Banco Popular y de Desarrollo Comunal. 0.04.05. Con fondos de Servidoras Comedor.</t>
  </si>
  <si>
    <t>Pago oportuno de  Contribución Patronal al Banco Popular y de Desarrollo Comunal.0.04.05. Con fondos de Ley 6746.</t>
  </si>
  <si>
    <t>Cumplimiento del Aporte patronal al R.O.P.C.</t>
  </si>
  <si>
    <t>Aportes patronales al pago oportuno de la Aporte patronal al R.O.P.C.</t>
  </si>
  <si>
    <t>Desarrollar una ejecución presupuestaria eficiente y eficaz, que responda al Plan Anual de trabajo institucional y a la atención del Aporte patronal al R.O.P.C.</t>
  </si>
  <si>
    <t>Pago oportuno de  Aporte patronal al R.O.P.C. 0.05.02. Con fondos de Servidoras Comedor.</t>
  </si>
  <si>
    <t>Pago oportuno de  Aporte patronal al R.O.P.C.0.05.02 Con fondos de Ley 6746.</t>
  </si>
  <si>
    <t>Cumplimiento del del pago y continuidad del  Aporte patronal al F.C.L.</t>
  </si>
  <si>
    <t>Aportes patronales al pago oportuno de la Aporte patronal al F.C.L.</t>
  </si>
  <si>
    <t>Desarrollar una ejecución presupuestaria eficiente y eficaz, que responda al Plan Anual de trabajo institucional y a la atención  del Aporte patronal al F.C.L.</t>
  </si>
  <si>
    <t>Pago oportuno de  Aporte patronal al F.C.L.0.05.03 Con fondos de Servidoras comedor.</t>
  </si>
  <si>
    <t>Pago oportuno de  Aporte patronal al F.C.L.0.05.03. Con fondos de Ley 6746.</t>
  </si>
  <si>
    <t>Cumplimiento del pago y continuidad de la Contribución patronal a otros fondos administrados por entes públicos.</t>
  </si>
  <si>
    <t>Aportes patronales al pago oportuno  a otros fondos administrados por entes públicos. (Póliza INS)</t>
  </si>
  <si>
    <t>Desarrollar una ejecución presupuestaria eficiente y eficaz, que responda al Plan Anual de trabajo institucional y a la atención de la Contribución patronal a otros fondos administrados por entes públicos.</t>
  </si>
  <si>
    <t>Pago oportuno de  Contribución patronal a otros fondos administrados por entes públicos. 0.05.04. Con fondos de Servidoras comedor.</t>
  </si>
  <si>
    <t>Pago oportuno de  Contribución patronal a otros fondos administrados por entes públicos. 0.05.04. Con fuente de financiamiento: Otros Ingresos.</t>
  </si>
  <si>
    <t>Cumplimiento del pago obligatorio de la póliza de riesgos del trabajo</t>
  </si>
  <si>
    <t>Aporte patronal al pago oportuno  de la póliza de riesgos del trabajo del INS.</t>
  </si>
  <si>
    <t>Pago oportuno de  póliza de riesgos del trabajo del INS. 1.06.01. Con fondos de Ley 6746.</t>
  </si>
  <si>
    <t>Pago oportuno de  póliza de riesgos del trabajo del INS. 1.06.01. Con fuente de financiamiento: Otros Ingresos.</t>
  </si>
  <si>
    <t>Pago oportuno de  póliza de riesgos del trabajo del INS. 1.06.01. Con fondos de  venta de bienes y servicios: Concesión de sodas y alimentos.</t>
  </si>
  <si>
    <t>Gestión administrativa, financiera y presupuestaria eficiente y eficaz.</t>
  </si>
  <si>
    <t>Servicios profesionales en  ciencias económicas y sociales del centro educativo para apoyar la gestión institucional del centro educativo.</t>
  </si>
  <si>
    <t>Pago oportuno de los servicios en ciencias económicas y sociales. 1.04.04 Con fondos de la Ley 6746.</t>
  </si>
  <si>
    <t>Capacidad operativa del centro educativo para el cumplimiento de los objetivos programados.</t>
  </si>
  <si>
    <t xml:space="preserve">Jornales contratados y ejecutados para la realización de labores requeridas por el centro educativo: Remuneraciones al personal NO profesional que se contrata para efectuar de carácter manual que se paga por hora, día o destajo. </t>
  </si>
  <si>
    <t>Contratación y pago de jornales para la ejecución de las labores institucionales. 0.01.02. Con fondos de Ley 6746.</t>
  </si>
  <si>
    <t>Servicios generales contratados y ejecutados para  que realicen trabajos de apoyo en las actividades sustantivas de la institución, que responden a una licitación reducida para todo el curso lectivo.</t>
  </si>
  <si>
    <t>Contratación y pago de  servicios generales para la ejecución de las labores institucionales. 1.04.06. Con fondos de Ley 6746.</t>
  </si>
  <si>
    <t>Condiciones de seguridad, funcionalidad y uso de la infraestructura del centro educativo para el desarrollo de las actividades institucionales.</t>
  </si>
  <si>
    <t>Infraestructura educativa en condiciones adecuadas para su uso, mediante la ejecución de servicios de mantenimiento en edificios, locales y terrenos.</t>
  </si>
  <si>
    <t>Porcentaje de centros educativos con inventario de infraestructura realizada.</t>
  </si>
  <si>
    <t>Mantenimiento de edificios, locales y terrenos del centro educativo. 1.08.01. Ley 6746.</t>
  </si>
  <si>
    <t>Mantenimiento de edificios, locales y terrenos del centro educativo. 1.08.01. Con recursos de Ley 8461 Reguladora de la Actividad Portuaria de la Costa del Pacífico.</t>
  </si>
  <si>
    <t>Mantenimiento de edificios, locales y terrenos del centro educativo. 1.08.01. Ley 7552 Bienes Inmuebles.</t>
  </si>
  <si>
    <t>Mantenimiento de edificios, locales y terrenos del centro educativo. 1.08.01. Infraestructura: Construcción de obra menor.</t>
  </si>
  <si>
    <t>Una mejora en las condiciones de la infraestructura y en el servicio educativo.</t>
  </si>
  <si>
    <t>Nueva infraestructura educativa para el desarrollo del proceso pedagógico.</t>
  </si>
  <si>
    <t>Construcción de Edificio nuevo para el centro educativo. 5.02.01. Infraestructura: Construcción de obra mayor.</t>
  </si>
  <si>
    <t>Comprar de insumos de limpieza. 2.99.05. Pago de deudas, sentencias y otros (Recursos Extraordinarios).</t>
  </si>
  <si>
    <t>Compra de útiles y materiales de oficina y cómputo. 2.99.01.  Pago de deudas, sentencias y otros (Recursos Extraordinarios).</t>
  </si>
  <si>
    <t>Compra de productos de papel, cartón e impresos. 2.99.03.  Pago de deudas, sentencias y otros (Recursos Extraordinarios).</t>
  </si>
  <si>
    <t>Compra de equipo y mobiliario de oficina. 5.01.04. Pago de deudas, sentencias y otros (Recursos Extraordinarios).</t>
  </si>
  <si>
    <t>Compra de Equipo y mobiliario educacional, deportivo y recreativo 5.01.07. Pago de deudas, sentencias y otros (Recursos Extraordinarios).</t>
  </si>
  <si>
    <t>Pago de combustibles y lubricantes.(diesel, queroseno,  gasolina, otros). 2.01.01.  Pago de deudas, sentencias y otros (Recursos Extraordinarios).</t>
  </si>
  <si>
    <t>Pago de los servicios de electricidad. 1.02.02.  Pago de deudas, sentencias y otros (Recursos Extraordinarios).</t>
  </si>
  <si>
    <t>Pago de servicios de agua potable y alcantarillado. 1.02.01.  Pago de deudas, sentencias y otros (Recursos Extraordinarios).</t>
  </si>
  <si>
    <t>Pago de servicios de telecomunicaciones. 1.02.04.  Pago de deudas, sentencias y otros (Recursos Extraordinarios).</t>
  </si>
  <si>
    <t>Atención alimentaria de la población estudiantil mediante la disponibilidad oportuna de alimentos y bebidas.</t>
  </si>
  <si>
    <t>Alimentos y bebidas adquiridos para la prestación del servicios de alimentación estudiantil.</t>
  </si>
  <si>
    <t>Pago oportuno de la compra de alimentos  para ser preparados en el comedor estudiantil o a la proveedora de alimentos preparados. 2.02.03. Con fondos de Alimentos PANEA.</t>
  </si>
  <si>
    <t>Pago oportuno de la compra de alimentos  para ser preparados en el comedor estudiantil o a la proveedora de alimentos preparados. 2.02.03. Con recursos de Ley 8461 Reguladora de la Actividad Portuaria de la Costa del Pacífico.</t>
  </si>
  <si>
    <t>Cumplimiento de los derechos laborales y las obligaciones patronales de la junta de educación en relación con el personal contratado.</t>
  </si>
  <si>
    <t>Prestaciones laborales canceladas  oportunamente al personal contratado conforme con  la legislación vigente.</t>
  </si>
  <si>
    <t>Pago de prestaciones legales del personal contradado. 6.03.01. Ley 6746.</t>
  </si>
  <si>
    <t>Pago de prestaciones legales del personal contratado. 6.03.01.Pago de deudas, sentencias y otros (Recursos Extraordinarios).</t>
  </si>
  <si>
    <t>Adquisición de otros materiales de uso en construcción y mantenimiento, materiales de ferretería. 2.03.99. Con fondos de Ley 6746.</t>
  </si>
  <si>
    <t>Adquisición de otros materiales de uso en construcción y mantenimiento, materiales de ferretería. 2.03.99. Con recursos de Ley 8461 Reguladora de la Actividad Portuaria de la Costa del Pacífico.</t>
  </si>
  <si>
    <t>Mejora en el acceso y la permanencia de la población estudiantil mediante el servicio de transporte.</t>
  </si>
  <si>
    <t>Sentido de permanencia estudiantil en la Institución Educativa.</t>
  </si>
  <si>
    <t>Implementar acciones que coadyuven a la mitigación de la exclusión educativa en aquellas poblaciones que presentan mayor riesgo y condiciones de vulnerabilidad</t>
  </si>
  <si>
    <t>Porcentaje de estudiantes beneficiados con transporte.</t>
  </si>
  <si>
    <t>Pago oportuno del las becas a terceras personas para el uso de  servicio de transporte estudiantil. 6.02.02. Con fondos de Transporte estudiantil.</t>
  </si>
  <si>
    <t xml:space="preserve"> E.E-MEP Fomento del bienestar estudiantil.Resultado esperado: Apoyo a la inclusión cultural en los procesos educativos.</t>
  </si>
  <si>
    <t>Gestión psicoafectiva del estudiante</t>
  </si>
  <si>
    <t>Implementar acciones que coadyuven a la mitigación de la exclusión educativa en aquellas poblaciones que presentan mayor riesgo y condiciones de vulnerabilidad, mediante la participación en FEA, Juegos deportivos estudiantiles, olimpiadas especiales, OLCOMEP, entre otros.</t>
  </si>
  <si>
    <t xml:space="preserve"> Mejorar la calidad y la eficiencia de la educación en Costa Rica</t>
  </si>
  <si>
    <t>Cantidad de alianzas realizadas a nivel regional</t>
  </si>
  <si>
    <t>Pago de transporte dentro del país. 1.05.01. Ley 6746.</t>
  </si>
  <si>
    <t>Mejora en las condiciones operativas para el funcionamiento del centro educativo mediante el traslado oportuno de bienes y suministros.</t>
  </si>
  <si>
    <t>Servicio de transporte de bienes y suministros gestionado para el centro educativo</t>
  </si>
  <si>
    <t>Pago del servicio de transporte  de bienes, materiales, mobiliario y suministros requeridos por el centro educativo. 1.03.04 Ley 6746</t>
  </si>
  <si>
    <t>Pago del servicio de transporte  de bienes, materiales, mobiliario y suministros requeridos por el centro educativo. 1.03.04 Otros ingresos</t>
  </si>
  <si>
    <t>Optimización de las condiciones de la infraestructura del centro educativo para brindar espacios seguros y adecuados a la comunidad educativa.</t>
  </si>
  <si>
    <t>Servicios de ingeniería y arquitectura contratados para el diseño, evaluación, supervisión o mejoramiento de la infraestructura educativa.</t>
  </si>
  <si>
    <t>Mejorar la calidad y la eficiencia de la educación en Costa Rica</t>
  </si>
  <si>
    <t xml:space="preserve">Contratación y pago de los servicios profesionales de ingeniería y arquitectura para el diseño, inspección, supervisión o elaboración de planos y especificaciones técnicas.1.04.03 Infraestructura: Construcción de obra </t>
  </si>
  <si>
    <t>Dirección y Junta Educación, DIE</t>
  </si>
  <si>
    <t>Fortalecimiento en las condiciones de seguridad y protección de las personas y bienes del centro educativo.</t>
  </si>
  <si>
    <t>Útiles y materiales de resguardo y seguridad adquiridos para el centro educativo.</t>
  </si>
  <si>
    <t>Adquisición de útiles y materiales de resguardo y seguridad para la protección de las personas, instalaciones y bienes del centro educativo. 2.99.06 Ley 6746</t>
  </si>
  <si>
    <t>Dirección y Junta de Educación</t>
  </si>
  <si>
    <t>Equipo de  cómputo disponibles para el uso institucional.</t>
  </si>
  <si>
    <t>Compra de equipo de  cómputo. 5.01.05.  Ley 6746.</t>
  </si>
  <si>
    <t>Compra de equipo de  cómputo. 5.01.05. Ley 8461 Reguladora de la Actividad Portuaria de la Costa del Pacífico.</t>
  </si>
  <si>
    <t>Otros útiles, meteriales y suministros diversos.</t>
  </si>
  <si>
    <t>Compra de otros útiles, materiales y suministros diversos. 2.99.99.  Ley 6746.</t>
  </si>
  <si>
    <t>Compra de otros útiles, materiales y suministros diversos. 2.99.99.  Ley 8461 Reguladora de la Actividad Portuaria de la Costa del Pacífico.</t>
  </si>
  <si>
    <t>Compra de otros útiles, meteriales y suministros diversos. 2.99.99. Ley 7552 Bienes Inmuebles.</t>
  </si>
  <si>
    <t>Mejora en las condiciones operativas para el funcionamiento del equipo y mobiliario de oficina.</t>
  </si>
  <si>
    <t>Mantenimiento y reparación de equipo y mobiliario de oficina.</t>
  </si>
  <si>
    <t>Adquisición de proveedor que brinde mantenimiento y reparación de equipo y mobiliario de oficina. 1.08.07  Con fondos de la Ley 6746.</t>
  </si>
  <si>
    <t>Adquisición de proveedor que brinde mantenimiento y reparación de equipo y mobiliario de oficina. 1.08.07  Con fondos de la Ley 7552 Bienes Inmuebles.</t>
  </si>
  <si>
    <t>Mantenimiento y reparación de equipo de cómputo y sistemas de información.</t>
  </si>
  <si>
    <t>Adquisición de proveedor que brinde mantenimiento y reparación de equipo de cómputo y sistemas de información.. 1.08.08  Con fondos de la Ley 6746.</t>
  </si>
  <si>
    <t>Adquisición de proveedor que brinde mantenimiento y reparación de equipo de cómputo y sistemas de información.. 1.08.08  Con fondos de la Ley 7552 Bienes Inmuebles.</t>
  </si>
  <si>
    <t>Código de programación</t>
  </si>
  <si>
    <t>Línea estratégica (POA, Plan Estratégico Regional, PNDIP, PRS, entre otros)</t>
  </si>
  <si>
    <t>Área</t>
  </si>
  <si>
    <t>Resultado</t>
  </si>
  <si>
    <r>
      <t>Producto</t>
    </r>
    <r>
      <rPr>
        <b/>
        <sz val="11"/>
        <color rgb="FFF2DAB0"/>
        <rFont val="HendersonSansW00-BasicLight"/>
      </rPr>
      <t xml:space="preserve"> (1)</t>
    </r>
  </si>
  <si>
    <r>
      <t>Objetivo de producto</t>
    </r>
    <r>
      <rPr>
        <b/>
        <sz val="11"/>
        <color theme="8" tint="0.59999389629810485"/>
        <rFont val="HendersonSansW00-BasicLight"/>
      </rPr>
      <t xml:space="preserve"> </t>
    </r>
    <r>
      <rPr>
        <b/>
        <sz val="11"/>
        <color rgb="FFF2DAB0"/>
        <rFont val="HendersonSansW00-BasicLight"/>
      </rPr>
      <t>(2)</t>
    </r>
  </si>
  <si>
    <r>
      <t>Indicador</t>
    </r>
    <r>
      <rPr>
        <b/>
        <sz val="11"/>
        <color theme="8" tint="0.59999389629810485"/>
        <rFont val="HendersonSansW00-BasicLight"/>
      </rPr>
      <t xml:space="preserve"> </t>
    </r>
    <r>
      <rPr>
        <b/>
        <sz val="11"/>
        <color rgb="FFF2DAB0"/>
        <rFont val="HendersonSansW00-BasicLight"/>
      </rPr>
      <t>(4)</t>
    </r>
  </si>
  <si>
    <r>
      <t>Meta</t>
    </r>
    <r>
      <rPr>
        <b/>
        <sz val="11"/>
        <color rgb="FFF2DAB0"/>
        <rFont val="HendersonSansW00-BasicLight"/>
      </rPr>
      <t xml:space="preserve"> (3)</t>
    </r>
  </si>
  <si>
    <r>
      <t>Actividades</t>
    </r>
    <r>
      <rPr>
        <b/>
        <sz val="11"/>
        <color theme="8" tint="0.59999389629810485"/>
        <rFont val="HendersonSansW00-BasicLight"/>
      </rPr>
      <t xml:space="preserve"> </t>
    </r>
    <r>
      <rPr>
        <b/>
        <sz val="11"/>
        <color rgb="FFF2DAB0"/>
        <rFont val="HendersonSansW00-BasicLight"/>
      </rPr>
      <t xml:space="preserve">(5) </t>
    </r>
  </si>
  <si>
    <t>Responsable</t>
  </si>
  <si>
    <t>Fuente de recursos</t>
  </si>
  <si>
    <t>Estimación de presupuesto</t>
  </si>
  <si>
    <t>Subpartida de egreso asociada</t>
  </si>
  <si>
    <t>Compra de útiles y materiales de oficina y cómputo. 2.99.01.  Con fondos de la Ley 7372: Educación Técnica.</t>
  </si>
  <si>
    <t>Compra de productos de papel, cartón e impresos. 2.99.03.  Con fondos de la Ley 7372: Educación Técnica.</t>
  </si>
  <si>
    <t>Compra de equipo y mobiliario de oficina. 5.01.04. Con fondos de la Ley 7372: Educación Técnica.</t>
  </si>
  <si>
    <t>Compra de Equipo y mobiliario educacional, deportivo y recreativo 5.01.07.Con fondos de la Ley 7372: Educación Técnica.</t>
  </si>
  <si>
    <t>Compra de equipo de  cómputo. 5.01.05.  Con fondos de la Ley 7372: Educación Técnica.</t>
  </si>
  <si>
    <t>Compra de otros útiles, materiales y suministros diversos. 2.99.99. Con fondos de la Ley 7372: Educación Técnica.</t>
  </si>
  <si>
    <t>Adquisición de proveedor que brinde mantenimiento y reparación de equipo y mobiliario de oficina. 1.08.07  Con fondos de la Ley 7372: Educación Técnica.</t>
  </si>
  <si>
    <t>Adquisición de proveedor que brinde mantenimiento y reparación de equipo de cómputo y sistemas de información.. 1.08.08  Con fondos de la Ley 7372: Educación Técnica.</t>
  </si>
  <si>
    <t>1 - PND Fortalecimiento del Sistema Nacional de Educación y Formación Técnica Profesional</t>
  </si>
  <si>
    <t>Gestión académica</t>
  </si>
  <si>
    <t>Aumentar la cantidad de estudiantes graduados de la educación técnica profesional pública en las áreas de mayor demanda laboral</t>
  </si>
  <si>
    <t>Útiles y materiales de oficina y cómputo disponibles para el uso institucional en la oferta de formación técnica.</t>
  </si>
  <si>
    <t>Optimización de los procesos educativos en la formación técnica-profesional.</t>
  </si>
  <si>
    <t>Porcentaje de estudiantes graduados de la Educación Técnica Profesional pública en las áreas de mayor demanda laboral</t>
  </si>
  <si>
    <t>Optimización de los procesos educativos y administrativos en la formación técnica-profesional.</t>
  </si>
  <si>
    <t>Mejora en  las condiciones de funcionamiento y atención de la comunidad educativa, mediante el suministro de equipo y mobiliario educacional, deportivo y recreativo para las actividades estudiantiles enen la formación técnica-profesional.</t>
  </si>
  <si>
    <t>Optimización de los procesos educativos y administrativos en la formación técnica-profesional..</t>
  </si>
  <si>
    <t>Mejora en las condiciones operativas para el funcionamiento del equipo y mobiliario de oficina en la formación técnica-profesional.</t>
  </si>
  <si>
    <t>Suministros de productos de papel, cartón e impresos en la oferta de formación técnica.</t>
  </si>
  <si>
    <t>Equipo y mobiliaro de oficina en la oferta de formación técnica.</t>
  </si>
  <si>
    <t>Equipo y mobiliario educacional, deportivo y recreativo disponible para la comunidad educativa en la oferta de formación técnica..</t>
  </si>
  <si>
    <t>Equipo de  cómputo disponibles para el uso institucional en la oferta de formación técnica.</t>
  </si>
  <si>
    <t>Otros útiles, meteriales y suministros diversos en la oferta de formación técnica.</t>
  </si>
  <si>
    <t>Mantenimiento y reparación de equipo y mobiliario de oficina en la oferta de formación técnica.</t>
  </si>
  <si>
    <t>Mantenimiento y reparación de equipo de cómputo y sistemas de información en la oferta de formación técnica.</t>
  </si>
  <si>
    <t>Ley 7372: Educación Técnica</t>
  </si>
  <si>
    <t>12 - E.E-MEP Fortalecimiento de los aprendizajes. Resultado esperado:Impulso a la recuperación de aprendizajes en cada nivel educativo</t>
  </si>
  <si>
    <t>Porcentaje de centros educativos que implementan el plan de recuperación y fortalecimiento orientado a la mediación pedagógica.</t>
  </si>
  <si>
    <t>Ley 7972: Patronatos Escolares y PROMECUM</t>
  </si>
  <si>
    <t>Dirección, Coordinador Técnico y Junta Educación</t>
  </si>
  <si>
    <t>Dirección, Equipo Interdisciplinario y Junta Educación</t>
  </si>
  <si>
    <t>Dirección, Comité de Nutrición y Junta Educación</t>
  </si>
  <si>
    <t>Dirección, Comité de Transporte Estudiantil y Junta Educación</t>
  </si>
  <si>
    <t>Dirección, Comité Convivir  y Junta Educación</t>
  </si>
  <si>
    <t>Dirección, Comité de Nutrición  y Junta Educación</t>
  </si>
  <si>
    <t>Optimización de los procesos educativos y administrativos con la población que presenta mayor riesgo de exclusión y bajo nivel educativo.</t>
  </si>
  <si>
    <t>Compra de productos de papel, cartón e impresos. 2.99.03.  Con fondos de la Ley 7972: Patronatos Escolares y PROMECUM.</t>
  </si>
  <si>
    <t>Compra de útiles y materiales de oficina y cómputo. 2.99.01.  Con fondos de la Ley 7972: Patronatos Escolares y PROMECUM.</t>
  </si>
  <si>
    <t>Suministros de productos de papel, cartón e impresos para mejorar el rendimiento académico de la población en mayor riesgo de exclusión.</t>
  </si>
  <si>
    <t>Útiles,  materiales de oficina y cómputo disponibles para mejorar el rendimiento académico de la población en mayor riesgo de exclusión.</t>
  </si>
  <si>
    <t>Equipo y mobiliario educacional, deportivo y recreativo disponible para mejorar el rendimiento académico de la población en mayor riesgo de exclusión.</t>
  </si>
  <si>
    <t>Compra de Equipo y mobiliario educacional, deportivo y recreativo 5.01.07. Con fondos de la Ley 7972: Patronatos Escolares y PROMECUM.</t>
  </si>
  <si>
    <t>Compra de textiles y vestuario. 2.99.04. Con fondos de la Ley 7972: Patronatos Escolares y PROMECUM.</t>
  </si>
  <si>
    <t>Suministro de  textiles y vestuario, (uniformes escolares), para mejorar el rendimiento académico de la población en mayor riesgo de exclusión.</t>
  </si>
  <si>
    <t>Datos de Verificación</t>
  </si>
  <si>
    <t>Ley 7600: Programa Integración</t>
  </si>
  <si>
    <t xml:space="preserve">Ley 8283: Educación Especial-Equipos de Apoyo  </t>
  </si>
  <si>
    <t>Ley 7169: Colegios Científicos</t>
  </si>
  <si>
    <t>Colegios Humanísticos</t>
  </si>
  <si>
    <t xml:space="preserve">Ley 7372: Educación Técnica  </t>
  </si>
  <si>
    <t xml:space="preserve">Ley 7972: Patronatos Escolares y PROMECUM </t>
  </si>
  <si>
    <t>Huertas Escolares</t>
  </si>
  <si>
    <t xml:space="preserve">Pago de Sentencias </t>
  </si>
  <si>
    <t>Alta Dotación</t>
  </si>
  <si>
    <t>Infraestructura: Terrenos</t>
  </si>
  <si>
    <t>Ferias Colegios Técnicos</t>
  </si>
  <si>
    <t>Recursos Tecnológicos, Equipo e Instrumentos para Centros Educativos</t>
  </si>
  <si>
    <t>Recursos Didácticos para Centros Educativos (Libros, Materiales)</t>
  </si>
  <si>
    <t>Fiestas Patrias</t>
  </si>
  <si>
    <t>Juegos Deportivos Estudiantiles</t>
  </si>
  <si>
    <t>Pago de Deudas, Sentencias y Otros</t>
  </si>
  <si>
    <t>Ley 9036: Desarrollo Rural Educación Técnica (INDER)</t>
  </si>
  <si>
    <t>Otras Fuentes</t>
  </si>
  <si>
    <t>Ley 4573: Subvenciones Poder Judicial Producto de Multas-Código Penal</t>
  </si>
  <si>
    <t>Ley 8718: Junta de Protección Social</t>
  </si>
  <si>
    <t>Ley 9829: Impuesto del cinco por ciento (5%) sobre la venta y el autoconsumo de cemento</t>
  </si>
  <si>
    <t>CNE: Atención de Desastres</t>
  </si>
  <si>
    <t>Municipalidades: Partidas Específicas</t>
  </si>
  <si>
    <t xml:space="preserve">Venta de Bienes y Servicios: Alquiler   </t>
  </si>
  <si>
    <t>Ingresos (a)</t>
  </si>
  <si>
    <t>Egresos (b)</t>
  </si>
  <si>
    <t>Diferencia (a)-(b)</t>
  </si>
  <si>
    <t>TOTAL LEY 6746</t>
  </si>
  <si>
    <t>TOTAL ALIMENTOS COMEDORES ESCOLARES</t>
  </si>
  <si>
    <t>TOTAL LEY 7552: SUBVENCIONES MUNICIPALES PRODUCTO DE IMPUESTOS BIENES INMUEBLES</t>
  </si>
  <si>
    <t>TOTAL SERVIDORAS ESCOLARES</t>
  </si>
  <si>
    <t>TOTAL SUBSIDIO PASAJES PARA TRANSPORTE DE ESTUDIANTES</t>
  </si>
  <si>
    <t>TOTAL CONVENCIÓN COLECTIVA</t>
  </si>
  <si>
    <t>TOTAL LEY 8461: LEY REGULADORA DE LA ACTIVIDAD PORTUARIA DE LA COSTA DEL PACÍFICO.</t>
  </si>
  <si>
    <t>TOTAL EQUIPAMIENTO COMEDORES ESCOLARES</t>
  </si>
  <si>
    <t>TOTAL INFRAESTRUCTURA</t>
  </si>
  <si>
    <t>TOTAL VENTA DE BIENES Y SERVICIOS: CONCESIÓN DE SODAS Y ALIMENTOS</t>
  </si>
  <si>
    <t>TOTAL OTROS INGRESOS</t>
  </si>
  <si>
    <t>TOTAL PAGO DE DEUDAS, SENTENCIAS Y OTROS.</t>
  </si>
  <si>
    <t>TOTAL LEY 7372: EDUCACIÓN TÉCNICA</t>
  </si>
  <si>
    <t>TOTAL LEY 7972: PATRONATOS ESCOLARES Y PROMECUM</t>
  </si>
  <si>
    <t>Pago de transporte dentro del país. 1.05.01. Con fondos de Convención colectiva: Arte-Cultura-Deporte-Ferias Educativas y Ambientales</t>
  </si>
  <si>
    <t>Compra de útiles y materiales de oficina y cómputo. 2.99.01.Con fondos de Convención colectiva: Arte-Cultura-Deporte-Ferias Educativas y Ambientales</t>
  </si>
  <si>
    <t>Compra de productos de papel, cartón e impresos. 2.99.03.  Con fondos de Convención colectiva: Arte-Cultura-Deporte-Ferias Educativas y Ambientales</t>
  </si>
  <si>
    <t>Compra de textiles y vestuario. 2.99.04. Con fondos de Convención colectiva: Arte-Cultura-Deporte-Ferias Educativas y Ambientales</t>
  </si>
  <si>
    <t>Compra de equipo y mobiliario de oficina. 5.01.04. Con fondos de Convención colectiva: Arte-Cultura-Deporte-Ferias Educativas y Ambientales</t>
  </si>
  <si>
    <t>Compra de Equipo y mobiliario educacional, deportivo y recreativo 5.01.07. Con fondos de Convención colectiva: Arte-Cultura-Deporte-Ferias Educativas y Ambientales</t>
  </si>
  <si>
    <t>Compra de útiles y materiales de oficina y cómputo. 2.99.01. Ley 8461 Reguladora de la Actividad Portuario de la Costa del Pacífico.</t>
  </si>
  <si>
    <t>Digitar en la columna ingresos  los montos para el curso lectivo 2027, en cada una de las fuentes de financiamiento.</t>
  </si>
  <si>
    <t xml:space="preserve"> </t>
  </si>
  <si>
    <t>Bajar el cursor e iniciar a distribuir cada monto en la fuente de financiamiento correspondiente.</t>
  </si>
  <si>
    <t>Observar que al final de cada fuente de financiamiento se totaliza y se marca con verde el monto que le falta por invertir o con rojo el monto que se ha sobre girado.</t>
  </si>
  <si>
    <t>Distribuir todos los ingresos y verificar que no hay nada rojo, ni verde.</t>
  </si>
  <si>
    <t>Elimine todas las filas de las actividades a las que no agregó dineros.</t>
  </si>
  <si>
    <t>Seleccione y copie las celdas desde la B45 hasta la J45 y arrastre hasta la última fila.</t>
  </si>
  <si>
    <t>Vaya a la Herramienta PAT versión 7.2 y en el apartado Formulación  Inicial PAT selecciones la celda D24 y ejecute el comando pegar. (Opción 123)</t>
  </si>
  <si>
    <t>Al pegarse todo en la columna "Requiere Presupuesto", marcan con X todas las filas..</t>
  </si>
  <si>
    <t>En la herramienta PAT en aparatado "Financiamiento" seleccionan actualizar.</t>
  </si>
  <si>
    <t>En este borrador van a copiar de la celda  L45 a N45 y hasta la última fila a la que asignaron presupuesto.</t>
  </si>
  <si>
    <t>En la herramienta PAT en aparatado "Financiamiento" van a  la columna Fuente de Recurso y  van a ejecutar el comando pegar, (Opción 123).</t>
  </si>
  <si>
    <t>Van al apartado "Base de Datos Personal" y completan  toda la información.</t>
  </si>
  <si>
    <t>Van al apartado "Resumen PAT" y lo generan.</t>
  </si>
  <si>
    <t>En el apartado "Auxiliar de Presupuesto" ingresan los mismos montos que se utilizaron en este borrador, por fuente de financiamiento.</t>
  </si>
  <si>
    <t>Verifican las cifras de control, cada una en CERO.</t>
  </si>
  <si>
    <t>Ingresan al apartado Presupuesto y verifican que al final la cifra control esté en CERO. Listo el PRESUPUESTO 2027 está listo.</t>
  </si>
  <si>
    <t>INSTRUCCIONES</t>
  </si>
  <si>
    <t>E.E-MEP infraestructura. Resultado esperado: Garantizar espacios educativos adecuados, seguros y funcionales mediante el desarrollo, mejoramiento y conservación de la infraestructura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</si>
</sst>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₡&quot;#,##0.00;\-&quot;₡&quot;#,##0.00"/>
    <numFmt numFmtId="44" formatCode="_-&quot;₡&quot;* #,##0.00_-;\-&quot;₡&quot;* #,##0.00_-;_-&quot;₡&quot;* &quot;-&quot;??_-;_-@_-"/>
    <numFmt numFmtId="164" formatCode="_-[$₡-140A]* #,##0.00_-;\-[$₡-140A]* #,##0.00_-;_-[$₡-140A]* &quot;-&quot;??_-;_-@_-"/>
    <numFmt numFmtId="165" formatCode="_-&quot;₡&quot;* #,##0.0000_-;\-&quot;₡&quot;* #,##0.0000_-;_-&quot;₡&quot;* &quot;-&quot;??_-;_-@_-"/>
    <numFmt numFmtId="166" formatCode="_-&quot;₡&quot;* #,##0.00000_-;\-&quot;₡&quot;* #,##0.00000_-;_-&quot;₡&quot;* &quot;-&quot;??_-;_-@_-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HendersonSansW00-BasicLight"/>
    </font>
    <font>
      <sz val="10"/>
      <name val="HendersonSansW00-BasicLight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name val="HendersonSansW00-BasicLight"/>
    </font>
    <font>
      <b/>
      <sz val="11"/>
      <name val="HendersonSansW00-BasicLight"/>
    </font>
    <font>
      <b/>
      <sz val="11"/>
      <color rgb="FFF2DAB0"/>
      <name val="HendersonSansW00-BasicLight"/>
    </font>
    <font>
      <b/>
      <sz val="11"/>
      <color theme="8" tint="0.59999389629810485"/>
      <name val="HendersonSansW00-BasicLight"/>
    </font>
    <font>
      <sz val="10"/>
      <color rgb="FF000000"/>
      <name val="Henderson"/>
    </font>
    <font>
      <sz val="11"/>
      <color indexed="8"/>
      <name val="HendersonSansW00-BasicLight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DAB0"/>
        <bgColor rgb="FFDEEAF6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DEEAF6"/>
      </patternFill>
    </fill>
    <fill>
      <patternFill patternType="solid">
        <fgColor rgb="FFFF0000"/>
        <bgColor indexed="64"/>
      </patternFill>
    </fill>
    <fill>
      <patternFill patternType="solid">
        <fgColor rgb="FFCFAC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3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8" borderId="0" xfId="0" applyFill="1"/>
    <xf numFmtId="0" fontId="8" fillId="9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8" fillId="9" borderId="2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7" fontId="12" fillId="4" borderId="8" xfId="1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1" fillId="3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164" fontId="0" fillId="0" borderId="9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8" borderId="1" xfId="0" applyFill="1" applyBorder="1"/>
    <xf numFmtId="165" fontId="12" fillId="4" borderId="8" xfId="1" applyNumberFormat="1" applyFont="1" applyFill="1" applyBorder="1" applyAlignment="1" applyProtection="1">
      <alignment horizontal="right" vertical="center"/>
    </xf>
    <xf numFmtId="0" fontId="2" fillId="10" borderId="1" xfId="0" applyFont="1" applyFill="1" applyBorder="1" applyAlignment="1">
      <alignment horizontal="left" vertical="center" wrapText="1"/>
    </xf>
    <xf numFmtId="164" fontId="0" fillId="10" borderId="1" xfId="0" applyNumberFormat="1" applyFill="1" applyBorder="1" applyAlignment="1">
      <alignment horizontal="center" vertical="center"/>
    </xf>
    <xf numFmtId="166" fontId="2" fillId="10" borderId="1" xfId="1" applyNumberFormat="1" applyFont="1" applyFill="1" applyBorder="1" applyAlignment="1">
      <alignment horizontal="left" vertical="center" wrapText="1"/>
    </xf>
    <xf numFmtId="44" fontId="2" fillId="10" borderId="1" xfId="1" applyFont="1" applyFill="1" applyBorder="1" applyAlignment="1">
      <alignment horizontal="left" vertical="center" wrapText="1"/>
    </xf>
    <xf numFmtId="0" fontId="0" fillId="10" borderId="1" xfId="0" applyFill="1" applyBorder="1" applyAlignment="1">
      <alignment vertical="center" wrapText="1"/>
    </xf>
    <xf numFmtId="164" fontId="0" fillId="10" borderId="1" xfId="0" applyNumberFormat="1" applyFill="1" applyBorder="1"/>
    <xf numFmtId="44" fontId="0" fillId="10" borderId="1" xfId="1" applyFont="1" applyFill="1" applyBorder="1"/>
    <xf numFmtId="44" fontId="12" fillId="4" borderId="8" xfId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>
      <alignment vertical="center" wrapText="1"/>
    </xf>
    <xf numFmtId="0" fontId="2" fillId="10" borderId="5" xfId="0" applyFont="1" applyFill="1" applyBorder="1" applyAlignment="1">
      <alignment wrapText="1"/>
    </xf>
    <xf numFmtId="0" fontId="13" fillId="0" borderId="0" xfId="0" applyFont="1"/>
    <xf numFmtId="0" fontId="0" fillId="11" borderId="10" xfId="0" applyFill="1" applyBorder="1"/>
    <xf numFmtId="0" fontId="0" fillId="11" borderId="11" xfId="0" applyFill="1" applyBorder="1"/>
    <xf numFmtId="0" fontId="0" fillId="11" borderId="12" xfId="0" applyFill="1" applyBorder="1"/>
    <xf numFmtId="0" fontId="13" fillId="11" borderId="13" xfId="0" applyFont="1" applyFill="1" applyBorder="1"/>
    <xf numFmtId="0" fontId="13" fillId="11" borderId="0" xfId="0" applyFont="1" applyFill="1"/>
    <xf numFmtId="0" fontId="0" fillId="11" borderId="0" xfId="0" applyFill="1"/>
    <xf numFmtId="0" fontId="0" fillId="11" borderId="14" xfId="0" applyFill="1" applyBorder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0" fontId="0" fillId="12" borderId="18" xfId="0" applyFill="1" applyBorder="1"/>
    <xf numFmtId="0" fontId="0" fillId="12" borderId="19" xfId="0" applyFill="1" applyBorder="1"/>
    <xf numFmtId="0" fontId="14" fillId="12" borderId="19" xfId="0" applyFont="1" applyFill="1" applyBorder="1" applyAlignment="1">
      <alignment horizontal="center"/>
    </xf>
    <xf numFmtId="0" fontId="0" fillId="12" borderId="20" xfId="0" applyFill="1" applyBorder="1"/>
    <xf numFmtId="7" fontId="0" fillId="0" borderId="0" xfId="0" applyNumberFormat="1"/>
    <xf numFmtId="7" fontId="0" fillId="4" borderId="0" xfId="0" applyNumberFormat="1" applyFill="1"/>
  </cellXfs>
  <cellStyles count="2">
    <cellStyle name="Moneda" xfId="1" builtinId="4"/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xanderLopezCampos\Downloads\PRESUPUESTO-PAT%202027%20Propuesta%20DRE%20Puntarenas%20(1).xlsm" TargetMode="External"/><Relationship Id="rId1" Type="http://schemas.openxmlformats.org/officeDocument/2006/relationships/externalLinkPath" Target="PRESUPUESTO-PAT%202027%20Propuesta%20DRE%20Puntarenas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lexanderLopezCampos\Downloads\Plantilla%20PAT%20y%20Presupuesto%20Supervisi&#243;n%2007%20%20V7.1%20(1)%20(1).xlsm" TargetMode="External"/><Relationship Id="rId2" Type="http://schemas.microsoft.com/office/2019/04/relationships/externalLinkLongPath" Target="Plantilla%20PAT%20y%20Presupuesto%20Supervisi&#243;n%2007%20%20V7.1%20(1)%20(1).xlsm?D273EBBF" TargetMode="External"/><Relationship Id="rId1" Type="http://schemas.openxmlformats.org/officeDocument/2006/relationships/externalLinkPath" Target="file:///\\D273EBBF\Plantilla%20PAT%20y%20Presupuesto%20Supervisi&#243;n%2007%20%20V7.1%20(1)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EAS DPyE"/>
      <sheetName val="Listas"/>
      <sheetName val="Información General"/>
      <sheetName val="Módulos (2)"/>
      <sheetName val="Reprogra1"/>
      <sheetName val="Reprogra2"/>
      <sheetName val="Reprogra3"/>
      <sheetName val="Reprogra4"/>
      <sheetName val="PAT Ordinario"/>
      <sheetName val="Financiamiento PAT Ordinario"/>
      <sheetName val="Personal Ordinario"/>
      <sheetName val="Auxiliar Ordinario"/>
      <sheetName val="Comprobacion saldos Ordinario"/>
      <sheetName val="PresupuestoOrdinario estado OAR"/>
      <sheetName val="Control gastos Ordinario"/>
      <sheetName val="Estado Ejecución Ordinario"/>
      <sheetName val="Resumen PAT Ordinario"/>
      <sheetName val="Riesgos PAT Ordinario"/>
      <sheetName val="Reprogramacion 1"/>
      <sheetName val="PAT Nuevo extra 1"/>
      <sheetName val="Financiamiento extra 1"/>
      <sheetName val="Personal extra 1"/>
      <sheetName val="Resumen PAT extra 1"/>
      <sheetName val="Auxiliar extra 1"/>
      <sheetName val="Estado Ejecución extra 1"/>
      <sheetName val="Comprobación saldos extra 1"/>
      <sheetName val="Control gastos extra 1"/>
      <sheetName val="Presupuesto extra 1 estado OAR"/>
      <sheetName val="Riesgos PAT extra 1"/>
      <sheetName val="Reprogramacion 2"/>
      <sheetName val="PAT Nuevo extra 2"/>
      <sheetName val="Financiamiento extra 2"/>
      <sheetName val="Estado Ejecución extra 2"/>
      <sheetName val="Personal extra 2"/>
      <sheetName val="Auxiliar extra 2"/>
      <sheetName val="Comprobación saldos extra 2"/>
      <sheetName val="Presupuesto extra 2 estado OAR"/>
      <sheetName val="Control gastos extra 2"/>
      <sheetName val="Resumen PAT extra 2"/>
      <sheetName val="Riesgos PAT extra 2"/>
      <sheetName val="Reprogramacion 3"/>
      <sheetName val="PAT Nuevo extra 3"/>
      <sheetName val="Financiamiento extra 3"/>
      <sheetName val="Estado Ejecución extra 3"/>
      <sheetName val="Personal extra 3"/>
      <sheetName val="Resumen PAT extra 3"/>
      <sheetName val="Auxiliar extra 3"/>
      <sheetName val="Comprobación saldos extra 3"/>
      <sheetName val="Presupuesto extra 3 estado OAR"/>
      <sheetName val="Control gastos extra 3"/>
      <sheetName val="Lista de codigos"/>
      <sheetName val="Riesgos PAT extra 3"/>
      <sheetName val="Reprogramacion 4"/>
      <sheetName val="PAT Nuevo extra 4"/>
      <sheetName val="BD PAT"/>
      <sheetName val="Financiamiento extra 4"/>
      <sheetName val="BD ejecución de gastos"/>
      <sheetName val="Personal extra 4"/>
      <sheetName val="Resumen PAT extra 4"/>
      <sheetName val="Auxiliar extra 4"/>
      <sheetName val="Comprobación saldos extra 4"/>
      <sheetName val="Presupuesto extra 4 estado OAR"/>
      <sheetName val="Control gastos extra 4"/>
      <sheetName val="Estado Ejecución extra 4"/>
      <sheetName val="Riesgos PAT extra 4"/>
      <sheetName val="Seguimiento segundo semestre"/>
      <sheetName val="Seguimiento primer semestre"/>
      <sheetName val="Modificaciones consolidadas"/>
      <sheetName val="Modificacion Interna(plantilla)"/>
      <sheetName val="Modificación externa (plantilla"/>
    </sheetNames>
    <sheetDataSet>
      <sheetData sheetId="0"/>
      <sheetData sheetId="1">
        <row r="3">
          <cell r="B3" t="str">
            <v>Gestión administrativa</v>
          </cell>
        </row>
        <row r="4">
          <cell r="B4" t="str">
            <v>Gestión humana</v>
          </cell>
        </row>
        <row r="5">
          <cell r="B5" t="str">
            <v>Gestión de inversión en apoyo educativo</v>
          </cell>
        </row>
        <row r="6">
          <cell r="B6" t="str">
            <v>Gestión social</v>
          </cell>
        </row>
        <row r="7">
          <cell r="B7" t="str">
            <v>Gestión académica</v>
          </cell>
        </row>
        <row r="8">
          <cell r="B8" t="str">
            <v>Gestión psicoafectiva del estudiante</v>
          </cell>
        </row>
        <row r="31">
          <cell r="D31" t="str">
            <v>0.01.01 Sueldos para Cargos Fijos</v>
          </cell>
        </row>
        <row r="32">
          <cell r="D32" t="str">
            <v>0.01.02 Jornales</v>
          </cell>
        </row>
        <row r="33">
          <cell r="D33" t="str">
            <v>0.01.05 Suplencias</v>
          </cell>
        </row>
        <row r="34">
          <cell r="D34" t="str">
            <v>0.02.01 Tiempo extraordinario</v>
          </cell>
        </row>
        <row r="35">
          <cell r="D35" t="str">
            <v>0.03.03 Decimotercer mes</v>
          </cell>
        </row>
        <row r="36">
          <cell r="D36" t="str">
            <v>0.03.04 Salario Escolar</v>
          </cell>
        </row>
        <row r="37">
          <cell r="D37" t="str">
            <v>0.04.01 Contribución Patronal al Seguro de Salud de la C.C.S.S.</v>
          </cell>
        </row>
        <row r="38">
          <cell r="D38" t="str">
            <v>0.04.02 Contribución Patronal al IMAS</v>
          </cell>
        </row>
        <row r="39">
          <cell r="D39" t="str">
            <v>0.04.03 Contribución Patronal al INA</v>
          </cell>
        </row>
        <row r="40">
          <cell r="D40" t="str">
            <v>0.04.04 Contribución Patronal a FODESAF</v>
          </cell>
        </row>
        <row r="41">
          <cell r="D41" t="str">
            <v>0.04.05 Contribución Patronal al Banco Popular y de Desarrollo Comunal</v>
          </cell>
        </row>
        <row r="42">
          <cell r="D42" t="str">
            <v>0.05.01 Contribución Patronal al Seguro de Pensiones de la C.C.S.S</v>
          </cell>
        </row>
        <row r="43">
          <cell r="A43" t="str">
            <v>Alimentos Comedores Escolares</v>
          </cell>
          <cell r="D43" t="str">
            <v>0.05.02 Aporte patronal al R.O.P.C.</v>
          </cell>
        </row>
        <row r="44">
          <cell r="A44" t="str">
            <v>Alta Dotación</v>
          </cell>
          <cell r="D44" t="str">
            <v>0.05.03 Aporte patronal al F.C.L.</v>
          </cell>
        </row>
        <row r="45">
          <cell r="A45" t="str">
            <v>CNE: Atención de Desastres</v>
          </cell>
          <cell r="D45" t="str">
            <v>0.05.04 Contribución patronal a otros fondos administrados por entes públicos</v>
          </cell>
        </row>
        <row r="46">
          <cell r="A46" t="str">
            <v>Colegios Humanísticos</v>
          </cell>
          <cell r="D46" t="str">
            <v>1.01.01 Alquiler de edificios, locales y terrenos</v>
          </cell>
        </row>
        <row r="47">
          <cell r="A47" t="str">
            <v>Convención Colectiva: Arte-Cultura-Deporte-Ferias Educativas y Ambientales</v>
          </cell>
          <cell r="D47" t="str">
            <v>1.01.02 Alquiler de maquinaria, equipo y mobiliario</v>
          </cell>
        </row>
        <row r="48">
          <cell r="A48" t="str">
            <v>Equipamiento Comedores Escolares</v>
          </cell>
          <cell r="D48" t="str">
            <v>1.01.03 Alquiler de equipo de cómputo</v>
          </cell>
        </row>
        <row r="49">
          <cell r="A49" t="str">
            <v>Ferias Colegios Técnicos</v>
          </cell>
          <cell r="D49" t="str">
            <v>1.02.01 Servicios de agua y alcantarillado</v>
          </cell>
        </row>
        <row r="50">
          <cell r="A50" t="str">
            <v>Fiestas Patrias</v>
          </cell>
          <cell r="D50" t="str">
            <v>1.02.02 Servicio de energía eléctrica</v>
          </cell>
        </row>
        <row r="51">
          <cell r="A51" t="str">
            <v>Huertas Escolares</v>
          </cell>
          <cell r="D51" t="str">
            <v>1.02.03 Servicio de correo</v>
          </cell>
        </row>
        <row r="52">
          <cell r="A52" t="str">
            <v>Infraestructura: Construcción de Obras</v>
          </cell>
          <cell r="D52" t="str">
            <v>1.02.04 Servicio de telecomunicaciones</v>
          </cell>
        </row>
        <row r="53">
          <cell r="A53" t="str">
            <v>Infraestructura: Terrenos</v>
          </cell>
          <cell r="D53" t="str">
            <v>1.02.99 Otros servicios básicos</v>
          </cell>
        </row>
        <row r="54">
          <cell r="A54" t="str">
            <v>Juegos Deportivos</v>
          </cell>
          <cell r="D54" t="str">
            <v>1.03.01 Información</v>
          </cell>
        </row>
        <row r="55">
          <cell r="A55" t="str">
            <v>Ley 4573: Subvenciones Poder Judicial Producto de Multas-Código Penal</v>
          </cell>
          <cell r="D55" t="str">
            <v>1.03.02 Publicidad y propaganda</v>
          </cell>
        </row>
        <row r="56">
          <cell r="A56" t="str">
            <v>Ley 6746: Gasto de Operación</v>
          </cell>
          <cell r="D56" t="str">
            <v>1.03.03 Impresión, encuadernación y otros</v>
          </cell>
        </row>
        <row r="57">
          <cell r="A57" t="str">
            <v>Ley 7169: Colegios Científicos</v>
          </cell>
          <cell r="D57" t="str">
            <v>1.03.04 Transporte de bienes</v>
          </cell>
        </row>
        <row r="58">
          <cell r="A58" t="str">
            <v>Ley 7372: Educación Técnica</v>
          </cell>
          <cell r="D58" t="str">
            <v>1.03.06 Comisiones y gastos por servicios financieros y comerciales</v>
          </cell>
        </row>
        <row r="59">
          <cell r="A59" t="str">
            <v>Ley 7552: Subvenciones Municipales Producto de Impuestos Bienes Inmuebles</v>
          </cell>
          <cell r="D59" t="str">
            <v>1.03.07 Servicios de tecnologías de información</v>
          </cell>
        </row>
        <row r="60">
          <cell r="A60" t="str">
            <v>Ley 7600: Programa Integración</v>
          </cell>
          <cell r="D60" t="str">
            <v>1.04.01 Servicios en ciencias de la salud</v>
          </cell>
        </row>
        <row r="61">
          <cell r="A61" t="str">
            <v>Ley 7972: Patronatos Escolares y PROMECUM</v>
          </cell>
          <cell r="D61" t="str">
            <v>1.04.02 Servicios Jurídicos</v>
          </cell>
        </row>
        <row r="62">
          <cell r="A62" t="str">
            <v>Ley 8283: Educación Especial-Equipos de Apoyo</v>
          </cell>
          <cell r="D62" t="str">
            <v>1.04.03 Servicios de ingeniería y arquitectura</v>
          </cell>
        </row>
        <row r="63">
          <cell r="A63" t="str">
            <v>Ley 8461: Ley Reguladora de la Actividad Portuaria de la Costa del Pacífico</v>
          </cell>
          <cell r="D63" t="str">
            <v>1.04.04 Servicios en ciencias económicas y sociales</v>
          </cell>
        </row>
        <row r="64">
          <cell r="A64" t="str">
            <v>Ley 8718: Junta de Protección Social</v>
          </cell>
          <cell r="D64" t="str">
            <v>1.04.05 Servicio informáticos</v>
          </cell>
        </row>
        <row r="65">
          <cell r="A65" t="str">
            <v>Ley 9036: Desarrollo Rural Educación Técnica (INDER)</v>
          </cell>
          <cell r="D65" t="str">
            <v>1.04.06 Servicios generales</v>
          </cell>
        </row>
        <row r="66">
          <cell r="A66" t="str">
            <v>Ley 9829: Impuesto del cinco por ciento (5%) sobre la venta y el autoconsumo de cemento</v>
          </cell>
          <cell r="D66" t="str">
            <v>1.04.99 Otros servicios de gestión y apoyo</v>
          </cell>
        </row>
        <row r="67">
          <cell r="A67" t="str">
            <v>Municipalidades: Partidas Específicas</v>
          </cell>
          <cell r="D67" t="str">
            <v>1.05.01 Transporte dentro del país</v>
          </cell>
        </row>
        <row r="68">
          <cell r="A68" t="str">
            <v>Otras Fuentes</v>
          </cell>
          <cell r="D68" t="str">
            <v>1.05.02 Viáticos dentro del país</v>
          </cell>
        </row>
        <row r="69">
          <cell r="A69" t="str">
            <v>Otros Ingresos</v>
          </cell>
          <cell r="D69" t="str">
            <v>1.06.01 Seguros</v>
          </cell>
        </row>
        <row r="70">
          <cell r="A70" t="str">
            <v>Pago de Deudas, Sentencias y otros</v>
          </cell>
          <cell r="D70" t="str">
            <v>1.07.01 Actividades de capacitación</v>
          </cell>
        </row>
        <row r="71">
          <cell r="A71" t="str">
            <v>Pago de Sentencias</v>
          </cell>
          <cell r="D71" t="str">
            <v>1.07.02 Actividades protocolarias y sociales</v>
          </cell>
        </row>
        <row r="72">
          <cell r="A72" t="str">
            <v>Recursos Didácticos para centros Educativos (Libros, Materiales)</v>
          </cell>
          <cell r="D72" t="str">
            <v>1.08.01 Mantenimiento de edificios, locales y terrenos</v>
          </cell>
        </row>
        <row r="73">
          <cell r="A73" t="str">
            <v>Recursos Tecnológicos, Equipo e Instrumentos para Centros Educativos</v>
          </cell>
          <cell r="D73" t="str">
            <v>1.08.04 Mantenimiento y reparación de maquinaria y equipo de producción</v>
          </cell>
        </row>
        <row r="74">
          <cell r="A74" t="str">
            <v>Servidoras Comedores Escolares</v>
          </cell>
          <cell r="D74" t="str">
            <v>1.08.05 Mantenimiento y reparación de equipo de transporte</v>
          </cell>
        </row>
        <row r="75">
          <cell r="A75" t="str">
            <v>Subsidio Pasajes para Transporte de Estudiantes</v>
          </cell>
          <cell r="D75" t="str">
            <v>1.08.06 Mantenimiento y reparación de equipo de comunicación</v>
          </cell>
        </row>
        <row r="76">
          <cell r="A76" t="str">
            <v>Venta de Bienes y Servicios: Alquiler</v>
          </cell>
          <cell r="D76" t="str">
            <v>1.08.07 Mantenimiento y reparación de equipo y mobiliario de oficina</v>
          </cell>
        </row>
        <row r="77">
          <cell r="A77" t="str">
            <v>Venta de Bienes y Servicios: Concesión de Sodas y Alimentos</v>
          </cell>
          <cell r="D77" t="str">
            <v>1.08.08 Mantenimiento y reparación de equipo de cómputo y sistemas de información</v>
          </cell>
        </row>
        <row r="78">
          <cell r="D78" t="str">
            <v>1.08.99 Mantenimiento y reparación de otros equipos</v>
          </cell>
        </row>
        <row r="79">
          <cell r="D79" t="str">
            <v>1.09.03 Impuesto de patentes</v>
          </cell>
        </row>
        <row r="80">
          <cell r="D80" t="str">
            <v>1.09.99 Otros impuestos</v>
          </cell>
        </row>
        <row r="81">
          <cell r="D81" t="str">
            <v>1.99.02 Intereses moratorios y multas</v>
          </cell>
        </row>
        <row r="82">
          <cell r="D82" t="str">
            <v>2.01.01 Combustibles y lubricantes</v>
          </cell>
        </row>
        <row r="83">
          <cell r="D83" t="str">
            <v>2.01.02 Productos farmacéuticos y medicinales</v>
          </cell>
        </row>
        <row r="84">
          <cell r="D84" t="str">
            <v>2.01.03 Productos veterinarios</v>
          </cell>
        </row>
        <row r="85">
          <cell r="D85" t="str">
            <v>2.01.04 Tintas pinturas y diluyentes</v>
          </cell>
        </row>
        <row r="86">
          <cell r="D86" t="str">
            <v>2.01.99 Otros productos químicos y conexos</v>
          </cell>
        </row>
        <row r="87">
          <cell r="D87" t="str">
            <v>2.02.01 Productos pecuarios y otras especies</v>
          </cell>
        </row>
        <row r="88">
          <cell r="D88" t="str">
            <v>2.02.02 Productos agroforestales</v>
          </cell>
        </row>
        <row r="89">
          <cell r="D89" t="str">
            <v>2.02.03 Alimentos y bebidas</v>
          </cell>
        </row>
        <row r="90">
          <cell r="D90" t="str">
            <v>2.02.04 Alimentos para animales</v>
          </cell>
        </row>
        <row r="91">
          <cell r="D91" t="str">
            <v>2.03.01 Materiales y productos metálicos</v>
          </cell>
        </row>
        <row r="92">
          <cell r="D92" t="str">
            <v>2.03.02 Materiales y productos minerales y asfálticos</v>
          </cell>
        </row>
        <row r="93">
          <cell r="D93" t="str">
            <v>2.03.03 Madera y sus derivados</v>
          </cell>
        </row>
        <row r="94">
          <cell r="D94" t="str">
            <v>2.03.04 Materiales y productos eléctricos, telefónicos y de cómputo</v>
          </cell>
        </row>
        <row r="95">
          <cell r="D95" t="str">
            <v>2.03.05 Materiales y productos de vidrio</v>
          </cell>
        </row>
        <row r="96">
          <cell r="D96" t="str">
            <v>2.03.06 Materiales y productos de plástico</v>
          </cell>
        </row>
        <row r="97">
          <cell r="D97" t="str">
            <v>2.03.99 Otros materiales y productos de uso en construcción y mantenimiento</v>
          </cell>
        </row>
        <row r="98">
          <cell r="D98" t="str">
            <v>2.04.01 Herramientas e instrumentos</v>
          </cell>
        </row>
        <row r="99">
          <cell r="D99" t="str">
            <v>2.04.02 Repuestos y accesorios</v>
          </cell>
        </row>
        <row r="100">
          <cell r="D100" t="str">
            <v>2.05.01 Materia prima</v>
          </cell>
        </row>
        <row r="101">
          <cell r="D101" t="str">
            <v>2.05.02 Productos terminados</v>
          </cell>
        </row>
        <row r="102">
          <cell r="D102" t="str">
            <v>2.99.01 Útiles y materiales de oficina y cómputo</v>
          </cell>
        </row>
        <row r="103">
          <cell r="D103" t="str">
            <v>2.99.02 Útiles y materiales médico, hospitalario y de investigación</v>
          </cell>
        </row>
        <row r="104">
          <cell r="D104" t="str">
            <v>2.99.03 Producto de papel, cartón e impresos</v>
          </cell>
        </row>
        <row r="105">
          <cell r="D105" t="str">
            <v>2.99.04 Textiles y vestuario</v>
          </cell>
        </row>
        <row r="106">
          <cell r="D106" t="str">
            <v>2.99.05 Útiles y materiales de limpieza</v>
          </cell>
        </row>
        <row r="107">
          <cell r="D107" t="str">
            <v>2.99.06 Útiles y materiales de resguardo y seguridad</v>
          </cell>
        </row>
        <row r="108">
          <cell r="D108" t="str">
            <v>2.99.07 Útiles y materiales de cocina y comedor</v>
          </cell>
        </row>
        <row r="109">
          <cell r="D109" t="str">
            <v>2.99.99 Otros útiles, materiales y suministros diversos</v>
          </cell>
        </row>
        <row r="110">
          <cell r="D110" t="str">
            <v>5.01.01 Maquinaria y equipo para la producción</v>
          </cell>
        </row>
        <row r="111">
          <cell r="D111" t="str">
            <v>5.01.02 Equipo de transporte</v>
          </cell>
        </row>
        <row r="112">
          <cell r="D112" t="str">
            <v>5.01.03 Equipo de comunicación</v>
          </cell>
        </row>
        <row r="113">
          <cell r="D113" t="str">
            <v>5.01.04 Equipo y mobiliario de oficina</v>
          </cell>
        </row>
        <row r="114">
          <cell r="D114" t="str">
            <v>5.01.05 Equipo de cómputo</v>
          </cell>
        </row>
        <row r="115">
          <cell r="D115" t="str">
            <v>5.01.06 Equipo sanitario, de laboratorio e investigación</v>
          </cell>
        </row>
        <row r="116">
          <cell r="D116" t="str">
            <v>5.01.07 Equipo y mobiliario educacional, deportivo y recreativo</v>
          </cell>
        </row>
        <row r="117">
          <cell r="D117" t="str">
            <v>5.01.99 Maquinaria, equipo y mobiliario diverso</v>
          </cell>
        </row>
        <row r="118">
          <cell r="D118" t="str">
            <v>5.02.01 Edificios</v>
          </cell>
        </row>
        <row r="119">
          <cell r="D119" t="str">
            <v>5.02.07 Instalaciones</v>
          </cell>
        </row>
        <row r="120">
          <cell r="D120" t="str">
            <v>5.02.99 Otras construcciones, adiciones y mejoras</v>
          </cell>
        </row>
        <row r="121">
          <cell r="D121" t="str">
            <v>5.03.01 Terrenos</v>
          </cell>
        </row>
        <row r="122">
          <cell r="D122" t="str">
            <v>5.03.02 Edificios Preexistentes</v>
          </cell>
        </row>
        <row r="123">
          <cell r="D123" t="str">
            <v>5.99.01 Semovientes</v>
          </cell>
        </row>
        <row r="124">
          <cell r="D124" t="str">
            <v>5.99.03 Bienes Intangibles</v>
          </cell>
        </row>
        <row r="125">
          <cell r="D125" t="str">
            <v>6.01.02 Transferencias corrientes a Órganos Desconcentrados</v>
          </cell>
        </row>
        <row r="126">
          <cell r="D126" t="str">
            <v>6.02.02 Becas a terceras personas</v>
          </cell>
        </row>
        <row r="127">
          <cell r="D127" t="str">
            <v>6.02.99 Otras transferencias a personas</v>
          </cell>
        </row>
        <row r="128">
          <cell r="D128" t="str">
            <v>6.03.01 Prestaciones legales</v>
          </cell>
        </row>
        <row r="129">
          <cell r="D129" t="str">
            <v>6.06.01 Indemnizaciones</v>
          </cell>
        </row>
        <row r="130">
          <cell r="D130" t="str">
            <v>6.06.02 Reintegros o devoluciones</v>
          </cell>
        </row>
        <row r="131">
          <cell r="D131" t="str">
            <v>9.02.01 Sumas libres sin asignación presupuestaria</v>
          </cell>
        </row>
        <row r="132">
          <cell r="D132" t="str">
            <v>9.02.02 Sumas con destino específico sin asignación presupuestaria.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REAS DPyE"/>
      <sheetName val="Listas"/>
      <sheetName val="Información General"/>
      <sheetName val="Módulos (2)"/>
      <sheetName val="Reprogra1"/>
      <sheetName val="Reprogra2"/>
      <sheetName val="Reprogra3"/>
      <sheetName val="Reprogra4"/>
      <sheetName val="PAT Ordinario"/>
      <sheetName val="Financiamiento PAT Ordinario"/>
      <sheetName val="Personal Ordinario"/>
      <sheetName val="Auxiliar Ordinario"/>
      <sheetName val="Comprobacion saldos Ordinario"/>
      <sheetName val="PresupuestoOrdinario estado OAR"/>
      <sheetName val="Control gastos Ordinario"/>
      <sheetName val="Estado Ejecución Ordinario"/>
      <sheetName val="Resumen PAT Ordinario"/>
      <sheetName val="Riesgos PAT Ordinario"/>
      <sheetName val="Reprogramacion 1"/>
      <sheetName val="PAT Nuevo extra 1"/>
      <sheetName val="Financiamiento extra 1"/>
      <sheetName val="Personal extra 1"/>
      <sheetName val="Resumen PAT extra 1"/>
      <sheetName val="Auxiliar extra 1"/>
      <sheetName val="Estado Ejecución extra 1"/>
      <sheetName val="Comprobación saldos extra 1"/>
      <sheetName val="Control gastos extra 1"/>
      <sheetName val="Presupuesto extra 1 estado OAR"/>
      <sheetName val="Riesgos PAT extra 1"/>
      <sheetName val="Reprogramacion 2"/>
      <sheetName val="PAT Nuevo extra 2"/>
      <sheetName val="Financiamiento extra 2"/>
      <sheetName val="Estado Ejecución extra 2"/>
      <sheetName val="Personal extra 2"/>
      <sheetName val="Auxiliar extra 2"/>
      <sheetName val="Comprobación saldos extra 2"/>
      <sheetName val="Presupuesto extra 2 estado OAR"/>
      <sheetName val="Control gastos extra 2"/>
      <sheetName val="Resumen PAT extra 2"/>
      <sheetName val="Riesgos PAT extra 2"/>
      <sheetName val="Reprogramacion 3"/>
      <sheetName val="PAT Nuevo extra 3"/>
      <sheetName val="Financiamiento extra 3"/>
      <sheetName val="Estado Ejecución extra 3"/>
      <sheetName val="Personal extra 3"/>
      <sheetName val="Resumen PAT extra 3"/>
      <sheetName val="Auxiliar extra 3"/>
      <sheetName val="Comprobación saldos extra 3"/>
      <sheetName val="Presupuesto extra 3 estado OAR"/>
      <sheetName val="Control gastos extra 3"/>
      <sheetName val="Lista de codigos"/>
      <sheetName val="Riesgos PAT extra 3"/>
      <sheetName val="Reprogramacion 4"/>
      <sheetName val="PAT Nuevo extra 4"/>
      <sheetName val="BD PAT"/>
      <sheetName val="Financiamiento extra 4"/>
      <sheetName val="BD ejecución de gastos"/>
      <sheetName val="Personal extra 4"/>
      <sheetName val="Resumen PAT extra 4"/>
      <sheetName val="Auxiliar extra 4"/>
      <sheetName val="Comprobación saldos extra 4"/>
      <sheetName val="Presupuesto extra 4 estado OAR"/>
      <sheetName val="Control gastos extra 4"/>
      <sheetName val="Estado Ejecución extra 4"/>
      <sheetName val="Riesgos PAT extra 4"/>
      <sheetName val="Seguimiento segundo semestre"/>
      <sheetName val="Seguimiento primer semestre"/>
      <sheetName val="Modificaciones consolidadas"/>
      <sheetName val="Modificacion Interna(plantilla)"/>
      <sheetName val="Modificación externa (plantilla"/>
    </sheetNames>
    <sheetDataSet>
      <sheetData sheetId="0" refreshError="1"/>
      <sheetData sheetId="1">
        <row r="22">
          <cell r="A22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CA75-AD83-4D46-BEAC-BA4FC70058C9}">
  <dimension ref="A1:K165"/>
  <sheetViews>
    <sheetView topLeftCell="A44" zoomScaleNormal="100" workbookViewId="0">
      <selection activeCell="C54" sqref="C54"/>
    </sheetView>
  </sheetViews>
  <sheetFormatPr baseColWidth="10" defaultRowHeight="15"/>
  <cols>
    <col min="1" max="1" width="11.42578125" style="10"/>
    <col min="2" max="2" width="44.42578125" customWidth="1"/>
    <col min="3" max="3" width="33.5703125" customWidth="1"/>
    <col min="4" max="4" width="50.42578125" customWidth="1"/>
    <col min="5" max="5" width="53.7109375" customWidth="1"/>
    <col min="6" max="6" width="58" customWidth="1"/>
    <col min="7" max="7" width="49.5703125" customWidth="1"/>
    <col min="8" max="8" width="12.42578125" bestFit="1" customWidth="1"/>
    <col min="9" max="9" width="50.5703125" customWidth="1"/>
    <col min="10" max="10" width="35.5703125" customWidth="1"/>
    <col min="11" max="11" width="30.5703125" customWidth="1"/>
  </cols>
  <sheetData>
    <row r="1" spans="2:11" ht="15.75" thickBot="1"/>
    <row r="2" spans="2:11" ht="15.75" thickBot="1">
      <c r="B2" s="71"/>
      <c r="K2" s="31" t="s">
        <v>322</v>
      </c>
    </row>
    <row r="3" spans="2:11">
      <c r="B3" s="61"/>
      <c r="K3" s="32" t="e">
        <f>ROUND((#REF!-#REF!),2)</f>
        <v>#REF!</v>
      </c>
    </row>
    <row r="4" spans="2:11" ht="21">
      <c r="B4" s="64">
        <v>1</v>
      </c>
      <c r="C4" s="60" t="s">
        <v>344</v>
      </c>
      <c r="D4" s="60"/>
      <c r="K4" s="32" t="e">
        <f>ROUND((#REF!-#REF!),2)</f>
        <v>#REF!</v>
      </c>
    </row>
    <row r="5" spans="2:11" ht="21">
      <c r="B5" s="64">
        <v>2</v>
      </c>
      <c r="C5" s="60" t="s">
        <v>346</v>
      </c>
      <c r="D5" s="60"/>
      <c r="K5" s="32" t="e">
        <f>ROUND((#REF!-#REF!),2)</f>
        <v>#REF!</v>
      </c>
    </row>
    <row r="6" spans="2:11" ht="21">
      <c r="B6" s="64">
        <v>3</v>
      </c>
      <c r="C6" s="60" t="s">
        <v>347</v>
      </c>
      <c r="D6" s="60"/>
      <c r="K6" s="32" t="e">
        <f>ROUND((#REF!-#REF!),2)</f>
        <v>#REF!</v>
      </c>
    </row>
    <row r="7" spans="2:11" ht="21">
      <c r="B7" s="64">
        <v>4</v>
      </c>
      <c r="C7" s="60" t="s">
        <v>348</v>
      </c>
      <c r="D7" s="60"/>
      <c r="K7" s="32" t="e">
        <f>ROUND((#REF!-#REF!),2)</f>
        <v>#REF!</v>
      </c>
    </row>
    <row r="8" spans="2:11" ht="21">
      <c r="B8" s="64">
        <v>5</v>
      </c>
      <c r="C8" s="60" t="s">
        <v>349</v>
      </c>
      <c r="D8" s="60"/>
      <c r="K8" s="32" t="e">
        <f>ROUND((#REF!-#REF!),2)</f>
        <v>#REF!</v>
      </c>
    </row>
    <row r="9" spans="2:11" ht="21">
      <c r="B9" s="64">
        <v>6</v>
      </c>
      <c r="C9" s="60" t="s">
        <v>350</v>
      </c>
      <c r="D9" s="60"/>
      <c r="K9" s="32" t="e">
        <f>ROUND((#REF!-#REF!),2)</f>
        <v>#REF!</v>
      </c>
    </row>
    <row r="10" spans="2:11" ht="21">
      <c r="B10" s="64">
        <v>7</v>
      </c>
      <c r="C10" s="60" t="s">
        <v>351</v>
      </c>
      <c r="D10" s="60"/>
      <c r="K10" s="32" t="e">
        <f>ROUND((#REF!-#REF!),2)</f>
        <v>#REF!</v>
      </c>
    </row>
    <row r="11" spans="2:11" ht="21">
      <c r="B11" s="64">
        <v>8</v>
      </c>
      <c r="C11" s="60" t="s">
        <v>352</v>
      </c>
      <c r="D11" s="60"/>
      <c r="K11" s="32" t="e">
        <f>ROUND((#REF!-#REF!),2)</f>
        <v>#REF!</v>
      </c>
    </row>
    <row r="12" spans="2:11" ht="21">
      <c r="B12" s="64">
        <v>9</v>
      </c>
      <c r="C12" s="60" t="s">
        <v>353</v>
      </c>
      <c r="D12" s="60"/>
      <c r="K12" s="32" t="e">
        <f>ROUND((#REF!-#REF!),2)</f>
        <v>#REF!</v>
      </c>
    </row>
    <row r="13" spans="2:11" ht="21">
      <c r="B13" s="64">
        <v>10</v>
      </c>
      <c r="C13" s="60" t="s">
        <v>354</v>
      </c>
      <c r="D13" s="60"/>
      <c r="K13" s="32" t="e">
        <f>ROUND((#REF!-#REF!),2)</f>
        <v>#REF!</v>
      </c>
    </row>
    <row r="14" spans="2:11" ht="21">
      <c r="B14" s="64">
        <v>11</v>
      </c>
      <c r="C14" s="60" t="s">
        <v>355</v>
      </c>
      <c r="D14" s="60"/>
      <c r="K14" s="32" t="e">
        <f>ROUND((#REF!-#REF!),2)</f>
        <v>#REF!</v>
      </c>
    </row>
    <row r="15" spans="2:11" ht="21">
      <c r="B15" s="64">
        <v>12</v>
      </c>
      <c r="C15" s="60" t="s">
        <v>356</v>
      </c>
      <c r="D15" s="60"/>
      <c r="K15" s="32" t="e">
        <f>ROUND((#REF!-#REF!),2)</f>
        <v>#REF!</v>
      </c>
    </row>
    <row r="16" spans="2:11" ht="21">
      <c r="B16" s="64">
        <v>13</v>
      </c>
      <c r="C16" s="60" t="s">
        <v>357</v>
      </c>
      <c r="D16" s="60"/>
      <c r="K16" s="32" t="e">
        <f>ROUND((#REF!-#REF!),2)</f>
        <v>#REF!</v>
      </c>
    </row>
    <row r="17" spans="2:11" ht="21">
      <c r="B17" s="64">
        <v>14</v>
      </c>
      <c r="C17" s="60" t="s">
        <v>358</v>
      </c>
      <c r="D17" s="60"/>
      <c r="K17" s="32" t="e">
        <f>ROUND((#REF!-#REF!),2)</f>
        <v>#REF!</v>
      </c>
    </row>
    <row r="18" spans="2:11" ht="21">
      <c r="B18" s="64">
        <v>15</v>
      </c>
      <c r="C18" s="60" t="s">
        <v>359</v>
      </c>
      <c r="D18" s="60"/>
      <c r="K18" s="32" t="e">
        <f>ROUND((#REF!-#REF!),2)</f>
        <v>#REF!</v>
      </c>
    </row>
    <row r="19" spans="2:11" ht="21">
      <c r="B19" s="64">
        <v>16</v>
      </c>
      <c r="C19" s="60" t="s">
        <v>360</v>
      </c>
      <c r="D19" s="60"/>
      <c r="K19" s="32" t="e">
        <f>ROUND((#REF!-#REF!),2)</f>
        <v>#REF!</v>
      </c>
    </row>
    <row r="20" spans="2:11" ht="15.75" thickBot="1">
      <c r="B20" s="68"/>
      <c r="K20" s="32" t="e">
        <f>ROUND((#REF!-#REF!),2)</f>
        <v>#REF!</v>
      </c>
    </row>
    <row r="21" spans="2:11">
      <c r="K21" s="32" t="e">
        <f>ROUND((#REF!-#REF!),2)</f>
        <v>#REF!</v>
      </c>
    </row>
    <row r="22" spans="2:11">
      <c r="K22" s="32" t="e">
        <f>ROUND((#REF!-#REF!),2)</f>
        <v>#REF!</v>
      </c>
    </row>
    <row r="23" spans="2:11">
      <c r="K23" s="32" t="e">
        <f>ROUND((#REF!-#REF!),2)</f>
        <v>#REF!</v>
      </c>
    </row>
    <row r="24" spans="2:11">
      <c r="K24" s="32" t="e">
        <f>ROUND((#REF!-#REF!),2)</f>
        <v>#REF!</v>
      </c>
    </row>
    <row r="25" spans="2:11">
      <c r="K25" s="32" t="e">
        <f>ROUND((#REF!-#REF!),2)</f>
        <v>#REF!</v>
      </c>
    </row>
    <row r="26" spans="2:11">
      <c r="K26" s="32" t="e">
        <f>ROUND((#REF!-#REF!),2)</f>
        <v>#REF!</v>
      </c>
    </row>
    <row r="27" spans="2:11">
      <c r="K27" s="32" t="e">
        <f>ROUND((#REF!-#REF!),2)</f>
        <v>#REF!</v>
      </c>
    </row>
    <row r="28" spans="2:11">
      <c r="K28" s="32" t="e">
        <f>ROUND((#REF!-#REF!),2)</f>
        <v>#REF!</v>
      </c>
    </row>
    <row r="29" spans="2:11">
      <c r="K29" s="32" t="e">
        <f>ROUND((#REF!-#REF!),2)</f>
        <v>#REF!</v>
      </c>
    </row>
    <row r="30" spans="2:11">
      <c r="K30" s="32" t="e">
        <f>ROUND((#REF!-#REF!),2)</f>
        <v>#REF!</v>
      </c>
    </row>
    <row r="31" spans="2:11">
      <c r="K31" s="32" t="e">
        <f>ROUND((#REF!-#REF!),2)</f>
        <v>#REF!</v>
      </c>
    </row>
    <row r="32" spans="2:11">
      <c r="K32" s="32" t="e">
        <f>ROUND((#REF!-#REF!),2)</f>
        <v>#REF!</v>
      </c>
    </row>
    <row r="33" spans="1:11">
      <c r="K33" s="32" t="e">
        <f>ROUND((#REF!-#REF!),2)</f>
        <v>#REF!</v>
      </c>
    </row>
    <row r="34" spans="1:11">
      <c r="K34" s="32" t="e">
        <f>ROUND((#REF!-#REF!),2)</f>
        <v>#REF!</v>
      </c>
    </row>
    <row r="35" spans="1:11">
      <c r="K35" s="32" t="e">
        <f>ROUND((#REF!-#REF!),2)</f>
        <v>#REF!</v>
      </c>
    </row>
    <row r="36" spans="1:11">
      <c r="K36" s="32" t="e">
        <f>ROUND((#REF!-#REF!),2)</f>
        <v>#REF!</v>
      </c>
    </row>
    <row r="37" spans="1:11">
      <c r="K37" s="32" t="e">
        <f>ROUND((#REF!-#REF!),2)</f>
        <v>#REF!</v>
      </c>
    </row>
    <row r="43" spans="1:11" ht="15.75" thickBot="1"/>
    <row r="44" spans="1:11" ht="38.25">
      <c r="A44" s="7" t="s">
        <v>238</v>
      </c>
      <c r="B44" s="8" t="s">
        <v>239</v>
      </c>
      <c r="C44" s="8" t="s">
        <v>240</v>
      </c>
      <c r="D44" s="8" t="s">
        <v>241</v>
      </c>
      <c r="E44" s="8" t="s">
        <v>242</v>
      </c>
      <c r="F44" s="8" t="s">
        <v>243</v>
      </c>
      <c r="G44" s="8" t="s">
        <v>244</v>
      </c>
      <c r="H44" s="8" t="s">
        <v>245</v>
      </c>
      <c r="I44" s="8" t="s">
        <v>246</v>
      </c>
      <c r="J44" s="8" t="s">
        <v>247</v>
      </c>
    </row>
    <row r="45" spans="1:11" ht="38.25">
      <c r="A45" s="9">
        <v>12</v>
      </c>
      <c r="B45" s="3" t="s">
        <v>50</v>
      </c>
      <c r="C45" s="4" t="s">
        <v>51</v>
      </c>
      <c r="D45" s="3" t="s">
        <v>52</v>
      </c>
      <c r="E45" s="3" t="s">
        <v>58</v>
      </c>
      <c r="F45" s="3" t="s">
        <v>54</v>
      </c>
      <c r="G45" s="3" t="s">
        <v>55</v>
      </c>
      <c r="H45" s="4">
        <v>100</v>
      </c>
      <c r="I45" s="3" t="s">
        <v>59</v>
      </c>
      <c r="J45" s="4" t="s">
        <v>57</v>
      </c>
    </row>
    <row r="46" spans="1:11" ht="38.25">
      <c r="A46" s="9">
        <v>13</v>
      </c>
      <c r="B46" s="3" t="s">
        <v>50</v>
      </c>
      <c r="C46" s="4" t="s">
        <v>51</v>
      </c>
      <c r="D46" s="3" t="s">
        <v>52</v>
      </c>
      <c r="E46" s="3" t="s">
        <v>53</v>
      </c>
      <c r="F46" s="3" t="s">
        <v>54</v>
      </c>
      <c r="G46" s="3" t="s">
        <v>55</v>
      </c>
      <c r="H46" s="4">
        <v>100</v>
      </c>
      <c r="I46" s="3" t="s">
        <v>56</v>
      </c>
      <c r="J46" s="4" t="s">
        <v>57</v>
      </c>
    </row>
    <row r="47" spans="1:11" ht="38.25">
      <c r="A47" s="9">
        <v>14</v>
      </c>
      <c r="B47" s="3" t="s">
        <v>50</v>
      </c>
      <c r="C47" s="4" t="s">
        <v>51</v>
      </c>
      <c r="D47" s="3" t="s">
        <v>52</v>
      </c>
      <c r="E47" s="3" t="s">
        <v>60</v>
      </c>
      <c r="F47" s="3" t="s">
        <v>54</v>
      </c>
      <c r="G47" s="3" t="s">
        <v>55</v>
      </c>
      <c r="H47" s="4">
        <v>100</v>
      </c>
      <c r="I47" s="3" t="s">
        <v>61</v>
      </c>
      <c r="J47" s="4" t="s">
        <v>57</v>
      </c>
    </row>
    <row r="48" spans="1:11" ht="38.25">
      <c r="A48" s="9">
        <v>15</v>
      </c>
      <c r="B48" s="3" t="s">
        <v>50</v>
      </c>
      <c r="C48" s="4" t="s">
        <v>51</v>
      </c>
      <c r="D48" s="3" t="s">
        <v>163</v>
      </c>
      <c r="E48" s="3" t="s">
        <v>164</v>
      </c>
      <c r="F48" s="3" t="s">
        <v>54</v>
      </c>
      <c r="G48" s="3" t="s">
        <v>55</v>
      </c>
      <c r="H48" s="4">
        <v>100</v>
      </c>
      <c r="I48" s="3" t="s">
        <v>165</v>
      </c>
      <c r="J48" s="4" t="s">
        <v>57</v>
      </c>
    </row>
    <row r="49" spans="1:10" ht="38.25">
      <c r="A49" s="9">
        <v>16</v>
      </c>
      <c r="B49" s="3" t="s">
        <v>50</v>
      </c>
      <c r="C49" s="4" t="s">
        <v>51</v>
      </c>
      <c r="D49" s="3" t="s">
        <v>121</v>
      </c>
      <c r="E49" s="3" t="s">
        <v>122</v>
      </c>
      <c r="F49" s="3" t="s">
        <v>123</v>
      </c>
      <c r="G49" s="3" t="s">
        <v>118</v>
      </c>
      <c r="H49" s="4">
        <v>100</v>
      </c>
      <c r="I49" s="3" t="s">
        <v>124</v>
      </c>
      <c r="J49" s="4" t="s">
        <v>57</v>
      </c>
    </row>
    <row r="50" spans="1:10" ht="38.25">
      <c r="A50" s="9">
        <v>17</v>
      </c>
      <c r="B50" s="3" t="s">
        <v>50</v>
      </c>
      <c r="C50" s="4" t="s">
        <v>51</v>
      </c>
      <c r="D50" s="3" t="s">
        <v>126</v>
      </c>
      <c r="E50" s="3" t="s">
        <v>127</v>
      </c>
      <c r="F50" s="3" t="s">
        <v>128</v>
      </c>
      <c r="G50" s="3" t="s">
        <v>118</v>
      </c>
      <c r="H50" s="4">
        <v>100</v>
      </c>
      <c r="I50" s="3" t="s">
        <v>130</v>
      </c>
      <c r="J50" s="4" t="s">
        <v>57</v>
      </c>
    </row>
    <row r="51" spans="1:10" ht="38.25">
      <c r="A51" s="9">
        <v>18</v>
      </c>
      <c r="B51" s="3" t="s">
        <v>50</v>
      </c>
      <c r="C51" s="4" t="s">
        <v>51</v>
      </c>
      <c r="D51" s="3" t="s">
        <v>132</v>
      </c>
      <c r="E51" s="3" t="s">
        <v>133</v>
      </c>
      <c r="F51" s="3" t="s">
        <v>134</v>
      </c>
      <c r="G51" s="3" t="s">
        <v>118</v>
      </c>
      <c r="H51" s="4">
        <v>100</v>
      </c>
      <c r="I51" s="3" t="s">
        <v>137</v>
      </c>
      <c r="J51" s="4" t="s">
        <v>57</v>
      </c>
    </row>
    <row r="52" spans="1:10" ht="38.25">
      <c r="A52" s="9">
        <v>19</v>
      </c>
      <c r="B52" s="3" t="s">
        <v>50</v>
      </c>
      <c r="C52" s="4" t="s">
        <v>51</v>
      </c>
      <c r="D52" s="3" t="s">
        <v>138</v>
      </c>
      <c r="E52" s="3" t="s">
        <v>139</v>
      </c>
      <c r="F52" s="3" t="s">
        <v>140</v>
      </c>
      <c r="G52" s="3" t="s">
        <v>118</v>
      </c>
      <c r="H52" s="4">
        <v>100</v>
      </c>
      <c r="I52" s="3" t="s">
        <v>142</v>
      </c>
      <c r="J52" s="4" t="s">
        <v>57</v>
      </c>
    </row>
    <row r="53" spans="1:10" ht="38.25">
      <c r="A53" s="9">
        <v>20</v>
      </c>
      <c r="B53" s="3" t="s">
        <v>50</v>
      </c>
      <c r="C53" s="4" t="s">
        <v>51</v>
      </c>
      <c r="D53" s="3" t="s">
        <v>143</v>
      </c>
      <c r="E53" s="3" t="s">
        <v>144</v>
      </c>
      <c r="F53" s="3" t="s">
        <v>145</v>
      </c>
      <c r="G53" s="3" t="s">
        <v>118</v>
      </c>
      <c r="H53" s="4">
        <v>100</v>
      </c>
      <c r="I53" s="3" t="s">
        <v>147</v>
      </c>
      <c r="J53" s="4" t="s">
        <v>57</v>
      </c>
    </row>
    <row r="54" spans="1:10" ht="38.25">
      <c r="A54" s="9">
        <v>21</v>
      </c>
      <c r="B54" s="3" t="s">
        <v>50</v>
      </c>
      <c r="C54" s="4" t="s">
        <v>51</v>
      </c>
      <c r="D54" s="3" t="s">
        <v>148</v>
      </c>
      <c r="E54" s="3" t="s">
        <v>149</v>
      </c>
      <c r="F54" s="3" t="s">
        <v>150</v>
      </c>
      <c r="G54" s="3" t="s">
        <v>118</v>
      </c>
      <c r="H54" s="4">
        <v>100</v>
      </c>
      <c r="I54" s="3" t="s">
        <v>152</v>
      </c>
      <c r="J54" s="4" t="s">
        <v>57</v>
      </c>
    </row>
    <row r="55" spans="1:10" ht="51">
      <c r="A55" s="9">
        <v>32</v>
      </c>
      <c r="B55" s="3" t="s">
        <v>50</v>
      </c>
      <c r="C55" s="4" t="s">
        <v>51</v>
      </c>
      <c r="D55" s="3" t="s">
        <v>166</v>
      </c>
      <c r="E55" s="3" t="s">
        <v>167</v>
      </c>
      <c r="F55" s="3" t="s">
        <v>54</v>
      </c>
      <c r="G55" s="3" t="s">
        <v>55</v>
      </c>
      <c r="H55" s="4">
        <v>100</v>
      </c>
      <c r="I55" s="3" t="s">
        <v>168</v>
      </c>
      <c r="J55" s="4" t="s">
        <v>57</v>
      </c>
    </row>
    <row r="56" spans="1:10" ht="38.25">
      <c r="A56" s="9">
        <v>21</v>
      </c>
      <c r="B56" s="3" t="s">
        <v>50</v>
      </c>
      <c r="C56" s="4" t="s">
        <v>51</v>
      </c>
      <c r="D56" s="3" t="s">
        <v>95</v>
      </c>
      <c r="E56" s="3" t="s">
        <v>96</v>
      </c>
      <c r="F56" s="3" t="s">
        <v>54</v>
      </c>
      <c r="G56" s="3" t="s">
        <v>97</v>
      </c>
      <c r="H56" s="4">
        <v>100</v>
      </c>
      <c r="I56" s="3" t="s">
        <v>98</v>
      </c>
      <c r="J56" s="4" t="s">
        <v>57</v>
      </c>
    </row>
    <row r="57" spans="1:10" ht="38.25">
      <c r="A57" s="9">
        <v>22</v>
      </c>
      <c r="B57" s="3" t="s">
        <v>50</v>
      </c>
      <c r="C57" s="4" t="s">
        <v>51</v>
      </c>
      <c r="D57" s="3" t="s">
        <v>99</v>
      </c>
      <c r="E57" s="3" t="s">
        <v>100</v>
      </c>
      <c r="F57" s="3" t="s">
        <v>54</v>
      </c>
      <c r="G57" s="3" t="s">
        <v>97</v>
      </c>
      <c r="H57" s="4">
        <v>100</v>
      </c>
      <c r="I57" s="3" t="s">
        <v>102</v>
      </c>
      <c r="J57" s="4" t="s">
        <v>57</v>
      </c>
    </row>
    <row r="58" spans="1:10" ht="63.75">
      <c r="A58" s="9">
        <v>23</v>
      </c>
      <c r="B58" s="3" t="s">
        <v>362</v>
      </c>
      <c r="C58" s="4" t="s">
        <v>103</v>
      </c>
      <c r="D58" s="3" t="s">
        <v>104</v>
      </c>
      <c r="E58" s="3" t="s">
        <v>105</v>
      </c>
      <c r="F58" s="3" t="s">
        <v>54</v>
      </c>
      <c r="G58" s="3" t="s">
        <v>97</v>
      </c>
      <c r="H58" s="4">
        <v>100</v>
      </c>
      <c r="I58" s="3" t="s">
        <v>106</v>
      </c>
      <c r="J58" s="4" t="s">
        <v>57</v>
      </c>
    </row>
    <row r="59" spans="1:10" ht="38.25">
      <c r="A59" s="9">
        <v>38</v>
      </c>
      <c r="B59" s="3" t="s">
        <v>50</v>
      </c>
      <c r="C59" s="4" t="s">
        <v>51</v>
      </c>
      <c r="D59" s="3" t="s">
        <v>211</v>
      </c>
      <c r="E59" s="3" t="s">
        <v>212</v>
      </c>
      <c r="F59" s="3" t="s">
        <v>54</v>
      </c>
      <c r="G59" s="3" t="s">
        <v>55</v>
      </c>
      <c r="H59" s="4">
        <v>100</v>
      </c>
      <c r="I59" s="3" t="s">
        <v>213</v>
      </c>
      <c r="J59" s="4" t="s">
        <v>57</v>
      </c>
    </row>
    <row r="60" spans="1:10" ht="63.75">
      <c r="A60" s="9">
        <v>33</v>
      </c>
      <c r="B60" s="3" t="s">
        <v>362</v>
      </c>
      <c r="C60" s="4" t="s">
        <v>103</v>
      </c>
      <c r="D60" s="3" t="s">
        <v>166</v>
      </c>
      <c r="E60" s="3" t="s">
        <v>169</v>
      </c>
      <c r="F60" s="3" t="s">
        <v>54</v>
      </c>
      <c r="G60" s="3" t="s">
        <v>55</v>
      </c>
      <c r="H60" s="4">
        <v>100</v>
      </c>
      <c r="I60" s="3" t="s">
        <v>170</v>
      </c>
      <c r="J60" s="4" t="s">
        <v>57</v>
      </c>
    </row>
    <row r="61" spans="1:10" ht="63.75">
      <c r="A61" s="9">
        <v>37</v>
      </c>
      <c r="B61" s="3" t="s">
        <v>205</v>
      </c>
      <c r="C61" s="4" t="s">
        <v>206</v>
      </c>
      <c r="D61" s="3" t="s">
        <v>201</v>
      </c>
      <c r="E61" s="3" t="s">
        <v>207</v>
      </c>
      <c r="F61" s="3" t="s">
        <v>208</v>
      </c>
      <c r="G61" s="3" t="s">
        <v>209</v>
      </c>
      <c r="H61" s="4">
        <v>100</v>
      </c>
      <c r="I61" s="3" t="s">
        <v>210</v>
      </c>
      <c r="J61" s="4" t="s">
        <v>57</v>
      </c>
    </row>
    <row r="62" spans="1:10" ht="51">
      <c r="A62" s="9">
        <v>30</v>
      </c>
      <c r="B62" s="3" t="s">
        <v>50</v>
      </c>
      <c r="C62" s="4" t="s">
        <v>51</v>
      </c>
      <c r="D62" s="3" t="s">
        <v>158</v>
      </c>
      <c r="E62" s="3" t="s">
        <v>159</v>
      </c>
      <c r="F62" s="3" t="s">
        <v>155</v>
      </c>
      <c r="G62" s="3" t="s">
        <v>118</v>
      </c>
      <c r="H62" s="4">
        <v>100</v>
      </c>
      <c r="I62" s="3" t="s">
        <v>160</v>
      </c>
      <c r="J62" s="4" t="s">
        <v>57</v>
      </c>
    </row>
    <row r="63" spans="1:10" ht="63.75">
      <c r="A63" s="9">
        <v>34</v>
      </c>
      <c r="B63" s="3" t="s">
        <v>362</v>
      </c>
      <c r="C63" s="4" t="s">
        <v>103</v>
      </c>
      <c r="D63" s="3" t="s">
        <v>171</v>
      </c>
      <c r="E63" s="3" t="s">
        <v>172</v>
      </c>
      <c r="F63" s="3" t="s">
        <v>54</v>
      </c>
      <c r="G63" s="3" t="s">
        <v>173</v>
      </c>
      <c r="H63" s="4">
        <v>100</v>
      </c>
      <c r="I63" s="3" t="s">
        <v>174</v>
      </c>
      <c r="J63" s="4" t="s">
        <v>57</v>
      </c>
    </row>
    <row r="64" spans="1:10" ht="38.25">
      <c r="A64" s="9">
        <v>42</v>
      </c>
      <c r="B64" s="3" t="s">
        <v>50</v>
      </c>
      <c r="C64" s="4" t="s">
        <v>51</v>
      </c>
      <c r="D64" s="3" t="s">
        <v>231</v>
      </c>
      <c r="E64" s="3" t="s">
        <v>232</v>
      </c>
      <c r="F64" s="3" t="s">
        <v>54</v>
      </c>
      <c r="G64" s="3" t="s">
        <v>55</v>
      </c>
      <c r="H64" s="4">
        <v>1</v>
      </c>
      <c r="I64" s="3" t="s">
        <v>233</v>
      </c>
      <c r="J64" s="4" t="s">
        <v>57</v>
      </c>
    </row>
    <row r="65" spans="1:11" ht="38.25">
      <c r="A65" s="9">
        <v>43</v>
      </c>
      <c r="B65" s="3" t="s">
        <v>50</v>
      </c>
      <c r="C65" s="4" t="s">
        <v>51</v>
      </c>
      <c r="D65" s="3" t="s">
        <v>231</v>
      </c>
      <c r="E65" s="3" t="s">
        <v>235</v>
      </c>
      <c r="F65" s="3" t="s">
        <v>54</v>
      </c>
      <c r="G65" s="3" t="s">
        <v>55</v>
      </c>
      <c r="H65" s="4">
        <v>1</v>
      </c>
      <c r="I65" s="3" t="s">
        <v>236</v>
      </c>
      <c r="J65" s="4" t="s">
        <v>57</v>
      </c>
    </row>
    <row r="66" spans="1:11" ht="63.75">
      <c r="A66" s="9">
        <v>36</v>
      </c>
      <c r="B66" s="3" t="s">
        <v>362</v>
      </c>
      <c r="C66" s="4" t="s">
        <v>103</v>
      </c>
      <c r="D66" s="3" t="s">
        <v>171</v>
      </c>
      <c r="E66" s="3" t="s">
        <v>172</v>
      </c>
      <c r="F66" s="3" t="s">
        <v>54</v>
      </c>
      <c r="G66" s="3" t="s">
        <v>173</v>
      </c>
      <c r="H66" s="4">
        <v>100</v>
      </c>
      <c r="I66" s="3" t="s">
        <v>198</v>
      </c>
      <c r="J66" s="4" t="s">
        <v>57</v>
      </c>
    </row>
    <row r="67" spans="1:11" ht="38.25">
      <c r="A67" s="9">
        <v>16</v>
      </c>
      <c r="B67" s="3" t="s">
        <v>71</v>
      </c>
      <c r="C67" s="4" t="s">
        <v>51</v>
      </c>
      <c r="D67" s="3" t="s">
        <v>72</v>
      </c>
      <c r="E67" s="3" t="s">
        <v>73</v>
      </c>
      <c r="F67" s="3" t="s">
        <v>54</v>
      </c>
      <c r="G67" s="3" t="s">
        <v>68</v>
      </c>
      <c r="H67" s="4">
        <v>1</v>
      </c>
      <c r="I67" s="3" t="s">
        <v>74</v>
      </c>
      <c r="J67" s="4" t="s">
        <v>57</v>
      </c>
    </row>
    <row r="68" spans="1:11" ht="38.25">
      <c r="A68" s="9">
        <v>17</v>
      </c>
      <c r="B68" s="3" t="s">
        <v>71</v>
      </c>
      <c r="C68" s="4" t="s">
        <v>51</v>
      </c>
      <c r="D68" s="3" t="s">
        <v>72</v>
      </c>
      <c r="E68" s="3" t="s">
        <v>76</v>
      </c>
      <c r="F68" s="3" t="s">
        <v>54</v>
      </c>
      <c r="G68" s="3" t="s">
        <v>68</v>
      </c>
      <c r="H68" s="4">
        <v>1</v>
      </c>
      <c r="I68" s="3" t="s">
        <v>77</v>
      </c>
      <c r="J68" s="4" t="s">
        <v>57</v>
      </c>
    </row>
    <row r="69" spans="1:11" ht="51">
      <c r="A69" s="9">
        <v>19</v>
      </c>
      <c r="B69" s="3" t="s">
        <v>50</v>
      </c>
      <c r="C69" s="4" t="s">
        <v>51</v>
      </c>
      <c r="D69" s="3" t="s">
        <v>86</v>
      </c>
      <c r="E69" s="3" t="s">
        <v>87</v>
      </c>
      <c r="F69" s="3" t="s">
        <v>54</v>
      </c>
      <c r="G69" s="3" t="s">
        <v>82</v>
      </c>
      <c r="H69" s="4">
        <v>1</v>
      </c>
      <c r="I69" s="3" t="s">
        <v>88</v>
      </c>
      <c r="J69" s="4" t="s">
        <v>57</v>
      </c>
    </row>
    <row r="70" spans="1:11" ht="38.25">
      <c r="A70" s="9">
        <v>15</v>
      </c>
      <c r="B70" s="3" t="s">
        <v>65</v>
      </c>
      <c r="C70" s="4" t="s">
        <v>51</v>
      </c>
      <c r="D70" s="3" t="s">
        <v>66</v>
      </c>
      <c r="E70" s="3" t="s">
        <v>67</v>
      </c>
      <c r="F70" s="3" t="s">
        <v>54</v>
      </c>
      <c r="G70" s="3" t="s">
        <v>68</v>
      </c>
      <c r="H70" s="4">
        <v>1</v>
      </c>
      <c r="I70" s="3" t="s">
        <v>69</v>
      </c>
      <c r="J70" s="4" t="s">
        <v>57</v>
      </c>
    </row>
    <row r="71" spans="1:11" ht="51">
      <c r="A71" s="9">
        <v>39</v>
      </c>
      <c r="B71" s="3" t="s">
        <v>50</v>
      </c>
      <c r="C71" s="4" t="s">
        <v>51</v>
      </c>
      <c r="D71" s="3" t="s">
        <v>220</v>
      </c>
      <c r="E71" s="3" t="s">
        <v>221</v>
      </c>
      <c r="F71" s="3" t="s">
        <v>54</v>
      </c>
      <c r="G71" s="6" t="s">
        <v>55</v>
      </c>
      <c r="H71" s="4">
        <v>100</v>
      </c>
      <c r="I71" s="3" t="s">
        <v>222</v>
      </c>
      <c r="J71" s="4" t="s">
        <v>223</v>
      </c>
    </row>
    <row r="72" spans="1:11" ht="38.25">
      <c r="A72" s="9">
        <v>41</v>
      </c>
      <c r="B72" s="3" t="s">
        <v>71</v>
      </c>
      <c r="C72" s="4" t="s">
        <v>51</v>
      </c>
      <c r="D72" s="3" t="s">
        <v>72</v>
      </c>
      <c r="E72" s="3" t="s">
        <v>227</v>
      </c>
      <c r="F72" s="3" t="s">
        <v>54</v>
      </c>
      <c r="G72" s="3" t="s">
        <v>68</v>
      </c>
      <c r="H72" s="4">
        <v>1</v>
      </c>
      <c r="I72" s="3" t="s">
        <v>228</v>
      </c>
      <c r="J72" s="4" t="s">
        <v>57</v>
      </c>
    </row>
    <row r="73" spans="1:11" ht="38.25">
      <c r="A73" s="9">
        <v>18</v>
      </c>
      <c r="B73" s="3" t="s">
        <v>80</v>
      </c>
      <c r="C73" s="4" t="s">
        <v>51</v>
      </c>
      <c r="D73" s="3" t="s">
        <v>72</v>
      </c>
      <c r="E73" s="3" t="s">
        <v>81</v>
      </c>
      <c r="F73" s="3" t="s">
        <v>54</v>
      </c>
      <c r="G73" s="3" t="s">
        <v>82</v>
      </c>
      <c r="H73" s="4">
        <v>1</v>
      </c>
      <c r="I73" s="3" t="s">
        <v>83</v>
      </c>
      <c r="J73" s="4" t="s">
        <v>57</v>
      </c>
    </row>
    <row r="74" spans="1:11" ht="38.25">
      <c r="A74" s="9">
        <v>40</v>
      </c>
      <c r="B74" s="3" t="s">
        <v>71</v>
      </c>
      <c r="C74" s="4" t="s">
        <v>51</v>
      </c>
      <c r="D74" s="3" t="s">
        <v>72</v>
      </c>
      <c r="E74" s="3" t="s">
        <v>224</v>
      </c>
      <c r="F74" s="3" t="s">
        <v>54</v>
      </c>
      <c r="G74" s="3" t="s">
        <v>68</v>
      </c>
      <c r="H74" s="4">
        <v>1</v>
      </c>
      <c r="I74" s="3" t="s">
        <v>225</v>
      </c>
      <c r="J74" s="4" t="s">
        <v>57</v>
      </c>
    </row>
    <row r="75" spans="1:11" ht="63.75">
      <c r="A75" s="9">
        <v>20</v>
      </c>
      <c r="B75" s="3" t="s">
        <v>50</v>
      </c>
      <c r="C75" s="4" t="s">
        <v>51</v>
      </c>
      <c r="D75" s="3" t="s">
        <v>91</v>
      </c>
      <c r="E75" s="3" t="s">
        <v>92</v>
      </c>
      <c r="F75" s="3" t="s">
        <v>54</v>
      </c>
      <c r="G75" s="3" t="s">
        <v>82</v>
      </c>
      <c r="H75" s="4">
        <v>1</v>
      </c>
      <c r="I75" s="3" t="s">
        <v>93</v>
      </c>
      <c r="J75" s="4" t="s">
        <v>57</v>
      </c>
    </row>
    <row r="76" spans="1:11" ht="38.25">
      <c r="A76" s="9">
        <v>35</v>
      </c>
      <c r="B76" s="3" t="s">
        <v>50</v>
      </c>
      <c r="C76" s="4" t="s">
        <v>51</v>
      </c>
      <c r="D76" s="3" t="s">
        <v>194</v>
      </c>
      <c r="E76" s="3" t="s">
        <v>195</v>
      </c>
      <c r="F76" s="3" t="s">
        <v>54</v>
      </c>
      <c r="G76" s="3" t="s">
        <v>55</v>
      </c>
      <c r="H76" s="4">
        <v>100</v>
      </c>
      <c r="I76" s="3" t="s">
        <v>196</v>
      </c>
      <c r="J76" s="4" t="s">
        <v>57</v>
      </c>
    </row>
    <row r="77" spans="1:11">
      <c r="A77" s="9"/>
      <c r="B77" s="3"/>
      <c r="C77" s="4"/>
      <c r="D77" s="3"/>
      <c r="E77" s="3"/>
      <c r="F77" s="3"/>
      <c r="G77" s="3"/>
      <c r="H77" s="4"/>
      <c r="I77" s="3"/>
      <c r="J77" s="4"/>
      <c r="K77" s="57" t="e">
        <f>ROUND((#REF!-#REF!),2)</f>
        <v>#REF!</v>
      </c>
    </row>
    <row r="78" spans="1:11" ht="38.25">
      <c r="A78" s="9">
        <v>110</v>
      </c>
      <c r="B78" s="12" t="s">
        <v>259</v>
      </c>
      <c r="C78" s="13" t="s">
        <v>260</v>
      </c>
      <c r="D78" s="3" t="s">
        <v>268</v>
      </c>
      <c r="E78" s="3" t="s">
        <v>274</v>
      </c>
      <c r="F78" s="12" t="s">
        <v>261</v>
      </c>
      <c r="G78" s="12" t="s">
        <v>264</v>
      </c>
      <c r="H78" s="13">
        <v>95</v>
      </c>
      <c r="I78" s="3" t="s">
        <v>257</v>
      </c>
      <c r="J78" s="17" t="s">
        <v>280</v>
      </c>
    </row>
    <row r="79" spans="1:11" ht="51">
      <c r="A79" s="9">
        <v>111</v>
      </c>
      <c r="B79" s="12" t="s">
        <v>259</v>
      </c>
      <c r="C79" s="13" t="s">
        <v>260</v>
      </c>
      <c r="D79" s="3" t="s">
        <v>268</v>
      </c>
      <c r="E79" s="3" t="s">
        <v>275</v>
      </c>
      <c r="F79" s="12" t="s">
        <v>261</v>
      </c>
      <c r="G79" s="12" t="s">
        <v>264</v>
      </c>
      <c r="H79" s="13">
        <v>95</v>
      </c>
      <c r="I79" s="3" t="s">
        <v>258</v>
      </c>
      <c r="J79" s="17" t="s">
        <v>280</v>
      </c>
    </row>
    <row r="80" spans="1:11" s="19" customFormat="1" ht="38.25">
      <c r="A80" s="9">
        <v>104</v>
      </c>
      <c r="B80" s="14" t="s">
        <v>259</v>
      </c>
      <c r="C80" s="15" t="s">
        <v>260</v>
      </c>
      <c r="D80" s="16" t="s">
        <v>263</v>
      </c>
      <c r="E80" s="16" t="s">
        <v>262</v>
      </c>
      <c r="F80" s="14" t="s">
        <v>261</v>
      </c>
      <c r="G80" s="14" t="s">
        <v>264</v>
      </c>
      <c r="H80" s="15">
        <v>95</v>
      </c>
      <c r="I80" s="16" t="s">
        <v>251</v>
      </c>
      <c r="J80" s="17" t="s">
        <v>280</v>
      </c>
    </row>
    <row r="81" spans="1:11" ht="38.25">
      <c r="A81" s="9">
        <v>105</v>
      </c>
      <c r="B81" s="12" t="s">
        <v>259</v>
      </c>
      <c r="C81" s="13" t="s">
        <v>260</v>
      </c>
      <c r="D81" s="3" t="s">
        <v>265</v>
      </c>
      <c r="E81" s="3" t="s">
        <v>269</v>
      </c>
      <c r="F81" s="12" t="s">
        <v>261</v>
      </c>
      <c r="G81" s="12" t="s">
        <v>264</v>
      </c>
      <c r="H81" s="13">
        <v>95</v>
      </c>
      <c r="I81" s="3" t="s">
        <v>252</v>
      </c>
      <c r="J81" s="17" t="s">
        <v>280</v>
      </c>
    </row>
    <row r="82" spans="1:11" ht="38.25">
      <c r="A82" s="9">
        <v>109</v>
      </c>
      <c r="B82" s="12" t="s">
        <v>259</v>
      </c>
      <c r="C82" s="13" t="s">
        <v>260</v>
      </c>
      <c r="D82" s="3" t="s">
        <v>267</v>
      </c>
      <c r="E82" s="3" t="s">
        <v>273</v>
      </c>
      <c r="F82" s="12" t="s">
        <v>261</v>
      </c>
      <c r="G82" s="12" t="s">
        <v>264</v>
      </c>
      <c r="H82" s="13">
        <v>95</v>
      </c>
      <c r="I82" s="3" t="s">
        <v>256</v>
      </c>
      <c r="J82" s="17" t="s">
        <v>280</v>
      </c>
    </row>
    <row r="83" spans="1:11" ht="38.25">
      <c r="A83" s="9">
        <v>106</v>
      </c>
      <c r="B83" s="12" t="s">
        <v>259</v>
      </c>
      <c r="C83" s="13" t="s">
        <v>260</v>
      </c>
      <c r="D83" s="3" t="s">
        <v>265</v>
      </c>
      <c r="E83" s="3" t="s">
        <v>270</v>
      </c>
      <c r="F83" s="12" t="s">
        <v>261</v>
      </c>
      <c r="G83" s="12" t="s">
        <v>264</v>
      </c>
      <c r="H83" s="13">
        <v>95</v>
      </c>
      <c r="I83" s="3" t="s">
        <v>253</v>
      </c>
      <c r="J83" s="17" t="s">
        <v>280</v>
      </c>
    </row>
    <row r="84" spans="1:11" ht="38.25">
      <c r="A84" s="9">
        <v>108</v>
      </c>
      <c r="B84" s="12" t="s">
        <v>259</v>
      </c>
      <c r="C84" s="13" t="s">
        <v>260</v>
      </c>
      <c r="D84" s="3" t="s">
        <v>265</v>
      </c>
      <c r="E84" s="3" t="s">
        <v>272</v>
      </c>
      <c r="F84" s="12" t="s">
        <v>261</v>
      </c>
      <c r="G84" s="12" t="s">
        <v>264</v>
      </c>
      <c r="H84" s="13">
        <v>95</v>
      </c>
      <c r="I84" s="3" t="s">
        <v>255</v>
      </c>
      <c r="J84" s="17" t="s">
        <v>280</v>
      </c>
    </row>
    <row r="85" spans="1:11" ht="63.75">
      <c r="A85" s="9">
        <v>107</v>
      </c>
      <c r="B85" s="12" t="s">
        <v>259</v>
      </c>
      <c r="C85" s="13" t="s">
        <v>260</v>
      </c>
      <c r="D85" s="3" t="s">
        <v>266</v>
      </c>
      <c r="E85" s="3" t="s">
        <v>271</v>
      </c>
      <c r="F85" s="12" t="s">
        <v>261</v>
      </c>
      <c r="G85" s="12" t="s">
        <v>264</v>
      </c>
      <c r="H85" s="13">
        <v>95</v>
      </c>
      <c r="I85" s="3" t="s">
        <v>254</v>
      </c>
      <c r="J85" s="17" t="s">
        <v>280</v>
      </c>
    </row>
    <row r="86" spans="1:11">
      <c r="A86" s="9"/>
      <c r="B86" s="12"/>
      <c r="C86" s="13"/>
      <c r="D86" s="3"/>
      <c r="E86" s="3"/>
      <c r="F86" s="12"/>
      <c r="G86" s="12"/>
      <c r="H86" s="13"/>
      <c r="I86" s="3"/>
      <c r="J86" s="17"/>
      <c r="K86" s="49" t="e">
        <f>ROUND((#REF!-#REF!),2)</f>
        <v>#REF!</v>
      </c>
    </row>
    <row r="87" spans="1:11" ht="38.25">
      <c r="A87" s="9">
        <v>112</v>
      </c>
      <c r="B87" s="20" t="s">
        <v>277</v>
      </c>
      <c r="C87" s="2" t="s">
        <v>260</v>
      </c>
      <c r="D87" s="3" t="s">
        <v>286</v>
      </c>
      <c r="E87" s="16" t="s">
        <v>290</v>
      </c>
      <c r="F87" s="11" t="s">
        <v>217</v>
      </c>
      <c r="G87" s="11" t="s">
        <v>278</v>
      </c>
      <c r="H87" s="2"/>
      <c r="I87" s="21" t="s">
        <v>288</v>
      </c>
      <c r="J87" s="17" t="s">
        <v>281</v>
      </c>
    </row>
    <row r="88" spans="1:11" ht="38.25">
      <c r="A88" s="9">
        <v>113</v>
      </c>
      <c r="B88" s="20" t="s">
        <v>277</v>
      </c>
      <c r="C88" s="2" t="s">
        <v>260</v>
      </c>
      <c r="D88" s="3" t="s">
        <v>286</v>
      </c>
      <c r="E88" s="3" t="s">
        <v>289</v>
      </c>
      <c r="F88" s="11" t="s">
        <v>217</v>
      </c>
      <c r="G88" s="11" t="s">
        <v>278</v>
      </c>
      <c r="H88" s="2"/>
      <c r="I88" s="22" t="s">
        <v>287</v>
      </c>
      <c r="J88" s="17" t="s">
        <v>281</v>
      </c>
    </row>
    <row r="89" spans="1:11" ht="38.25">
      <c r="A89" s="37">
        <v>115</v>
      </c>
      <c r="B89" s="38" t="s">
        <v>277</v>
      </c>
      <c r="C89" s="39" t="s">
        <v>260</v>
      </c>
      <c r="D89" s="40" t="s">
        <v>286</v>
      </c>
      <c r="E89" s="40" t="s">
        <v>294</v>
      </c>
      <c r="F89" s="41" t="s">
        <v>217</v>
      </c>
      <c r="G89" s="41" t="s">
        <v>278</v>
      </c>
      <c r="H89" s="39"/>
      <c r="I89" s="40" t="s">
        <v>293</v>
      </c>
      <c r="J89" s="42" t="s">
        <v>281</v>
      </c>
    </row>
    <row r="90" spans="1:11" ht="38.25">
      <c r="A90" s="9">
        <v>114</v>
      </c>
      <c r="B90" s="20" t="s">
        <v>277</v>
      </c>
      <c r="C90" s="2" t="s">
        <v>260</v>
      </c>
      <c r="D90" s="3" t="s">
        <v>286</v>
      </c>
      <c r="E90" s="3" t="s">
        <v>291</v>
      </c>
      <c r="F90" s="11" t="s">
        <v>217</v>
      </c>
      <c r="G90" s="11" t="s">
        <v>278</v>
      </c>
      <c r="H90" s="2"/>
      <c r="I90" s="3" t="s">
        <v>292</v>
      </c>
      <c r="J90" s="17" t="s">
        <v>281</v>
      </c>
    </row>
    <row r="91" spans="1:11">
      <c r="A91" s="47"/>
      <c r="B91" s="33"/>
      <c r="C91" s="33"/>
      <c r="D91" s="33"/>
      <c r="E91" s="33"/>
      <c r="F91" s="33"/>
      <c r="G91" s="33"/>
      <c r="H91" s="33"/>
      <c r="I91" s="33"/>
      <c r="J91" s="33"/>
      <c r="K91" s="57" t="e">
        <f>ROUND((#REF!-#REF!),2)</f>
        <v>#REF!</v>
      </c>
    </row>
    <row r="92" spans="1:11" ht="51">
      <c r="A92" s="9">
        <v>57</v>
      </c>
      <c r="B92" s="3" t="s">
        <v>50</v>
      </c>
      <c r="C92" s="4" t="s">
        <v>109</v>
      </c>
      <c r="D92" s="3" t="s">
        <v>190</v>
      </c>
      <c r="E92" s="3" t="s">
        <v>191</v>
      </c>
      <c r="F92" s="3" t="s">
        <v>54</v>
      </c>
      <c r="G92" s="3" t="s">
        <v>55</v>
      </c>
      <c r="H92" s="4">
        <v>100</v>
      </c>
      <c r="I92" s="3" t="s">
        <v>192</v>
      </c>
      <c r="J92" s="4" t="s">
        <v>282</v>
      </c>
    </row>
    <row r="93" spans="1:11">
      <c r="A93" s="9"/>
      <c r="B93" s="3"/>
      <c r="C93" s="4"/>
      <c r="D93" s="3"/>
      <c r="E93" s="3"/>
      <c r="F93" s="3"/>
      <c r="G93" s="3"/>
      <c r="H93" s="4"/>
      <c r="I93" s="3"/>
      <c r="J93" s="4"/>
      <c r="K93" s="49" t="e">
        <f>ROUND((#REF!-#REF!),2)</f>
        <v>#REF!</v>
      </c>
    </row>
    <row r="94" spans="1:11" ht="38.25">
      <c r="A94" s="9">
        <v>58</v>
      </c>
      <c r="B94" s="3" t="s">
        <v>50</v>
      </c>
      <c r="C94" s="4" t="s">
        <v>109</v>
      </c>
      <c r="D94" s="3" t="s">
        <v>115</v>
      </c>
      <c r="E94" s="3" t="s">
        <v>116</v>
      </c>
      <c r="F94" s="3" t="s">
        <v>117</v>
      </c>
      <c r="G94" s="3" t="s">
        <v>118</v>
      </c>
      <c r="H94" s="4">
        <v>100</v>
      </c>
      <c r="I94" s="3" t="s">
        <v>119</v>
      </c>
      <c r="J94" s="4" t="s">
        <v>57</v>
      </c>
    </row>
    <row r="95" spans="1:11" ht="38.25">
      <c r="A95" s="9">
        <v>59</v>
      </c>
      <c r="B95" s="3" t="s">
        <v>50</v>
      </c>
      <c r="C95" s="4" t="s">
        <v>51</v>
      </c>
      <c r="D95" s="3" t="s">
        <v>126</v>
      </c>
      <c r="E95" s="3" t="s">
        <v>127</v>
      </c>
      <c r="F95" s="3" t="s">
        <v>128</v>
      </c>
      <c r="G95" s="3" t="s">
        <v>118</v>
      </c>
      <c r="H95" s="4">
        <v>100</v>
      </c>
      <c r="I95" s="3" t="s">
        <v>129</v>
      </c>
      <c r="J95" s="4" t="s">
        <v>57</v>
      </c>
    </row>
    <row r="96" spans="1:11" ht="38.25">
      <c r="A96" s="9">
        <v>60</v>
      </c>
      <c r="B96" s="3" t="s">
        <v>50</v>
      </c>
      <c r="C96" s="4" t="s">
        <v>51</v>
      </c>
      <c r="D96" s="3" t="s">
        <v>132</v>
      </c>
      <c r="E96" s="3" t="s">
        <v>133</v>
      </c>
      <c r="F96" s="3" t="s">
        <v>134</v>
      </c>
      <c r="G96" s="3" t="s">
        <v>118</v>
      </c>
      <c r="H96" s="4">
        <v>100</v>
      </c>
      <c r="I96" s="3" t="s">
        <v>135</v>
      </c>
      <c r="J96" s="4" t="s">
        <v>57</v>
      </c>
    </row>
    <row r="97" spans="1:11" ht="38.25">
      <c r="A97" s="9">
        <v>61</v>
      </c>
      <c r="B97" s="3" t="s">
        <v>50</v>
      </c>
      <c r="C97" s="4" t="s">
        <v>51</v>
      </c>
      <c r="D97" s="3" t="s">
        <v>138</v>
      </c>
      <c r="E97" s="3" t="s">
        <v>139</v>
      </c>
      <c r="F97" s="3" t="s">
        <v>140</v>
      </c>
      <c r="G97" s="3" t="s">
        <v>118</v>
      </c>
      <c r="H97" s="4">
        <v>100</v>
      </c>
      <c r="I97" s="3" t="s">
        <v>141</v>
      </c>
      <c r="J97" s="4" t="s">
        <v>57</v>
      </c>
    </row>
    <row r="98" spans="1:11" ht="38.25">
      <c r="A98" s="9">
        <v>62</v>
      </c>
      <c r="B98" s="3" t="s">
        <v>50</v>
      </c>
      <c r="C98" s="4" t="s">
        <v>51</v>
      </c>
      <c r="D98" s="3" t="s">
        <v>143</v>
      </c>
      <c r="E98" s="3" t="s">
        <v>144</v>
      </c>
      <c r="F98" s="3" t="s">
        <v>145</v>
      </c>
      <c r="G98" s="3" t="s">
        <v>118</v>
      </c>
      <c r="H98" s="4">
        <v>100</v>
      </c>
      <c r="I98" s="3" t="s">
        <v>146</v>
      </c>
      <c r="J98" s="4" t="s">
        <v>57</v>
      </c>
    </row>
    <row r="99" spans="1:11" ht="38.25">
      <c r="A99" s="9">
        <v>63</v>
      </c>
      <c r="B99" s="3" t="s">
        <v>50</v>
      </c>
      <c r="C99" s="4" t="s">
        <v>51</v>
      </c>
      <c r="D99" s="3" t="s">
        <v>148</v>
      </c>
      <c r="E99" s="3" t="s">
        <v>149</v>
      </c>
      <c r="F99" s="3" t="s">
        <v>150</v>
      </c>
      <c r="G99" s="3" t="s">
        <v>118</v>
      </c>
      <c r="H99" s="4">
        <v>100</v>
      </c>
      <c r="I99" s="3" t="s">
        <v>151</v>
      </c>
      <c r="J99" s="4" t="s">
        <v>57</v>
      </c>
    </row>
    <row r="100" spans="1:11" ht="51">
      <c r="A100" s="9">
        <v>64</v>
      </c>
      <c r="B100" s="3" t="s">
        <v>50</v>
      </c>
      <c r="C100" s="4" t="s">
        <v>51</v>
      </c>
      <c r="D100" s="3" t="s">
        <v>153</v>
      </c>
      <c r="E100" s="3" t="s">
        <v>154</v>
      </c>
      <c r="F100" s="3" t="s">
        <v>155</v>
      </c>
      <c r="G100" s="3" t="s">
        <v>118</v>
      </c>
      <c r="H100" s="4">
        <v>100</v>
      </c>
      <c r="I100" s="3" t="s">
        <v>156</v>
      </c>
      <c r="J100" s="4" t="s">
        <v>57</v>
      </c>
    </row>
    <row r="101" spans="1:11">
      <c r="A101" s="9"/>
      <c r="B101" s="3"/>
      <c r="C101" s="4"/>
      <c r="D101" s="3"/>
      <c r="E101" s="3"/>
      <c r="F101" s="3"/>
      <c r="G101" s="3"/>
      <c r="H101" s="4"/>
      <c r="I101" s="3"/>
      <c r="J101" s="4"/>
      <c r="K101" s="49" t="e">
        <f>ROUND((#REF!-#REF!),2)</f>
        <v>#REF!</v>
      </c>
    </row>
    <row r="102" spans="1:11" ht="38.25">
      <c r="A102" s="9">
        <v>65</v>
      </c>
      <c r="B102" s="3" t="s">
        <v>50</v>
      </c>
      <c r="C102" s="4" t="s">
        <v>109</v>
      </c>
      <c r="D102" s="3" t="s">
        <v>200</v>
      </c>
      <c r="E102" s="3" t="s">
        <v>201</v>
      </c>
      <c r="F102" s="3" t="s">
        <v>202</v>
      </c>
      <c r="G102" s="3" t="s">
        <v>203</v>
      </c>
      <c r="H102" s="4">
        <v>100</v>
      </c>
      <c r="I102" s="3" t="s">
        <v>204</v>
      </c>
      <c r="J102" s="4" t="s">
        <v>283</v>
      </c>
    </row>
    <row r="103" spans="1:11">
      <c r="A103" s="9"/>
      <c r="B103" s="3"/>
      <c r="C103" s="4"/>
      <c r="D103" s="3"/>
      <c r="E103" s="3"/>
      <c r="F103" s="3"/>
      <c r="G103" s="3"/>
      <c r="H103" s="4"/>
      <c r="I103" s="3"/>
      <c r="J103" s="4"/>
      <c r="K103" s="49" t="e">
        <f>ROUND((#REF!-#REF!),2)</f>
        <v>#REF!</v>
      </c>
    </row>
    <row r="104" spans="1:11" ht="51">
      <c r="A104" s="9">
        <v>84</v>
      </c>
      <c r="B104" s="3" t="s">
        <v>50</v>
      </c>
      <c r="C104" s="4" t="s">
        <v>109</v>
      </c>
      <c r="D104" s="3" t="s">
        <v>110</v>
      </c>
      <c r="E104" s="3" t="s">
        <v>111</v>
      </c>
      <c r="F104" s="3" t="s">
        <v>112</v>
      </c>
      <c r="G104" s="3" t="s">
        <v>55</v>
      </c>
      <c r="H104" s="4">
        <v>100</v>
      </c>
      <c r="I104" s="5" t="s">
        <v>113</v>
      </c>
      <c r="J104" s="4" t="s">
        <v>57</v>
      </c>
    </row>
    <row r="105" spans="1:11">
      <c r="A105" s="9"/>
      <c r="B105" s="3"/>
      <c r="C105" s="4"/>
      <c r="D105" s="3"/>
      <c r="E105" s="3"/>
      <c r="F105" s="3"/>
      <c r="G105" s="3"/>
      <c r="H105" s="4"/>
      <c r="I105" s="5"/>
      <c r="J105" s="4"/>
      <c r="K105" s="49" t="e">
        <f>ROUND((#REF!-#REF!),2)</f>
        <v>#REF!</v>
      </c>
    </row>
    <row r="106" spans="1:11" ht="63.75">
      <c r="A106" s="9">
        <v>83</v>
      </c>
      <c r="B106" s="3" t="s">
        <v>362</v>
      </c>
      <c r="C106" s="4" t="s">
        <v>103</v>
      </c>
      <c r="D106" s="3" t="s">
        <v>215</v>
      </c>
      <c r="E106" s="3" t="s">
        <v>216</v>
      </c>
      <c r="F106" s="3" t="s">
        <v>217</v>
      </c>
      <c r="G106" s="3" t="s">
        <v>173</v>
      </c>
      <c r="H106" s="4">
        <v>100</v>
      </c>
      <c r="I106" s="3" t="s">
        <v>218</v>
      </c>
      <c r="J106" s="4" t="s">
        <v>219</v>
      </c>
    </row>
    <row r="107" spans="1:11" ht="63.75">
      <c r="A107" s="9">
        <v>81</v>
      </c>
      <c r="B107" s="3" t="s">
        <v>362</v>
      </c>
      <c r="C107" s="4" t="s">
        <v>103</v>
      </c>
      <c r="D107" s="3" t="s">
        <v>171</v>
      </c>
      <c r="E107" s="3" t="s">
        <v>172</v>
      </c>
      <c r="F107" s="3" t="s">
        <v>54</v>
      </c>
      <c r="G107" s="3" t="s">
        <v>173</v>
      </c>
      <c r="H107" s="4">
        <v>100</v>
      </c>
      <c r="I107" s="3" t="s">
        <v>177</v>
      </c>
      <c r="J107" s="4" t="s">
        <v>57</v>
      </c>
    </row>
    <row r="108" spans="1:11" ht="63.75">
      <c r="A108" s="9">
        <v>82</v>
      </c>
      <c r="B108" s="3" t="s">
        <v>362</v>
      </c>
      <c r="C108" s="4" t="s">
        <v>103</v>
      </c>
      <c r="D108" s="3" t="s">
        <v>178</v>
      </c>
      <c r="E108" s="3" t="s">
        <v>179</v>
      </c>
      <c r="F108" s="3" t="s">
        <v>54</v>
      </c>
      <c r="G108" s="3" t="s">
        <v>173</v>
      </c>
      <c r="H108" s="4">
        <v>100</v>
      </c>
      <c r="I108" s="3" t="s">
        <v>180</v>
      </c>
      <c r="J108" s="4" t="s">
        <v>57</v>
      </c>
    </row>
    <row r="109" spans="1:11">
      <c r="A109" s="9"/>
      <c r="B109" s="3"/>
      <c r="C109" s="4"/>
      <c r="D109" s="3"/>
      <c r="E109" s="3"/>
      <c r="F109" s="3"/>
      <c r="G109" s="3"/>
      <c r="H109" s="4"/>
      <c r="I109" s="3"/>
      <c r="J109" s="4"/>
      <c r="K109" s="49" t="e">
        <f>ROUND((#REF!-#REF!),2)</f>
        <v>#REF!</v>
      </c>
    </row>
    <row r="110" spans="1:11" ht="63.75">
      <c r="A110" s="9">
        <v>68</v>
      </c>
      <c r="B110" s="3" t="s">
        <v>205</v>
      </c>
      <c r="C110" s="4" t="s">
        <v>206</v>
      </c>
      <c r="D110" s="3" t="s">
        <v>201</v>
      </c>
      <c r="E110" s="3" t="s">
        <v>207</v>
      </c>
      <c r="F110" s="3" t="s">
        <v>208</v>
      </c>
      <c r="G110" s="3" t="s">
        <v>209</v>
      </c>
      <c r="H110" s="4">
        <v>100</v>
      </c>
      <c r="I110" s="3" t="s">
        <v>337</v>
      </c>
      <c r="J110" s="4" t="s">
        <v>284</v>
      </c>
    </row>
    <row r="111" spans="1:11" ht="38.25">
      <c r="A111" s="9">
        <v>69</v>
      </c>
      <c r="B111" s="3" t="s">
        <v>71</v>
      </c>
      <c r="C111" s="4" t="s">
        <v>51</v>
      </c>
      <c r="D111" s="3" t="s">
        <v>72</v>
      </c>
      <c r="E111" s="3" t="s">
        <v>73</v>
      </c>
      <c r="F111" s="3" t="s">
        <v>54</v>
      </c>
      <c r="G111" s="3" t="s">
        <v>68</v>
      </c>
      <c r="H111" s="4">
        <v>1</v>
      </c>
      <c r="I111" s="3" t="s">
        <v>338</v>
      </c>
      <c r="J111" s="4" t="s">
        <v>57</v>
      </c>
    </row>
    <row r="112" spans="1:11" ht="38.25">
      <c r="A112" s="9">
        <v>70</v>
      </c>
      <c r="B112" s="3" t="s">
        <v>71</v>
      </c>
      <c r="C112" s="4" t="s">
        <v>51</v>
      </c>
      <c r="D112" s="3" t="s">
        <v>72</v>
      </c>
      <c r="E112" s="3" t="s">
        <v>76</v>
      </c>
      <c r="F112" s="3" t="s">
        <v>54</v>
      </c>
      <c r="G112" s="3" t="s">
        <v>68</v>
      </c>
      <c r="H112" s="4">
        <v>1</v>
      </c>
      <c r="I112" s="3" t="s">
        <v>339</v>
      </c>
      <c r="J112" s="4" t="s">
        <v>57</v>
      </c>
    </row>
    <row r="113" spans="1:11" ht="51">
      <c r="A113" s="9">
        <v>66</v>
      </c>
      <c r="B113" s="3" t="s">
        <v>50</v>
      </c>
      <c r="C113" s="4" t="s">
        <v>51</v>
      </c>
      <c r="D113" s="3" t="s">
        <v>86</v>
      </c>
      <c r="E113" s="3" t="s">
        <v>87</v>
      </c>
      <c r="F113" s="3" t="s">
        <v>54</v>
      </c>
      <c r="G113" s="3" t="s">
        <v>82</v>
      </c>
      <c r="H113" s="4">
        <v>1</v>
      </c>
      <c r="I113" s="3" t="s">
        <v>340</v>
      </c>
      <c r="J113" s="4" t="s">
        <v>284</v>
      </c>
    </row>
    <row r="114" spans="1:11" ht="38.25">
      <c r="A114" s="9">
        <v>71</v>
      </c>
      <c r="B114" s="3" t="s">
        <v>50</v>
      </c>
      <c r="C114" s="4" t="s">
        <v>51</v>
      </c>
      <c r="D114" s="3" t="s">
        <v>72</v>
      </c>
      <c r="E114" s="3" t="s">
        <v>81</v>
      </c>
      <c r="F114" s="3" t="s">
        <v>54</v>
      </c>
      <c r="G114" s="3" t="s">
        <v>82</v>
      </c>
      <c r="H114" s="4">
        <v>1</v>
      </c>
      <c r="I114" s="3" t="s">
        <v>341</v>
      </c>
      <c r="J114" s="4" t="s">
        <v>57</v>
      </c>
    </row>
    <row r="115" spans="1:11" ht="63.75">
      <c r="A115" s="9">
        <v>67</v>
      </c>
      <c r="B115" s="3" t="s">
        <v>50</v>
      </c>
      <c r="C115" s="4" t="s">
        <v>51</v>
      </c>
      <c r="D115" s="3" t="s">
        <v>91</v>
      </c>
      <c r="E115" s="3" t="s">
        <v>92</v>
      </c>
      <c r="F115" s="3" t="s">
        <v>54</v>
      </c>
      <c r="G115" s="3" t="s">
        <v>82</v>
      </c>
      <c r="H115" s="4">
        <v>1</v>
      </c>
      <c r="I115" s="3" t="s">
        <v>342</v>
      </c>
      <c r="J115" s="4" t="s">
        <v>284</v>
      </c>
    </row>
    <row r="116" spans="1:11">
      <c r="A116" s="9"/>
      <c r="B116" s="3"/>
      <c r="C116" s="4"/>
      <c r="D116" s="3"/>
      <c r="E116" s="3"/>
      <c r="F116" s="3"/>
      <c r="G116" s="3"/>
      <c r="H116" s="4"/>
      <c r="I116" s="3"/>
      <c r="J116" s="4"/>
      <c r="K116" s="49" t="e">
        <f>ROUND((#REF!-#REF!),2)</f>
        <v>#REF!</v>
      </c>
    </row>
    <row r="117" spans="1:11" ht="38.25">
      <c r="A117" s="9">
        <v>101</v>
      </c>
      <c r="B117" s="3" t="s">
        <v>50</v>
      </c>
      <c r="C117" s="4" t="s">
        <v>51</v>
      </c>
      <c r="D117" s="3" t="s">
        <v>52</v>
      </c>
      <c r="E117" s="3" t="s">
        <v>58</v>
      </c>
      <c r="F117" s="3" t="s">
        <v>54</v>
      </c>
      <c r="G117" s="3" t="s">
        <v>55</v>
      </c>
      <c r="H117" s="4">
        <v>100</v>
      </c>
      <c r="I117" s="3" t="s">
        <v>188</v>
      </c>
      <c r="J117" s="4" t="s">
        <v>57</v>
      </c>
    </row>
    <row r="118" spans="1:11" ht="38.25">
      <c r="A118" s="9">
        <v>100</v>
      </c>
      <c r="B118" s="3" t="s">
        <v>50</v>
      </c>
      <c r="C118" s="4" t="s">
        <v>51</v>
      </c>
      <c r="D118" s="3" t="s">
        <v>52</v>
      </c>
      <c r="E118" s="3" t="s">
        <v>53</v>
      </c>
      <c r="F118" s="3" t="s">
        <v>54</v>
      </c>
      <c r="G118" s="3" t="s">
        <v>55</v>
      </c>
      <c r="H118" s="4">
        <v>100</v>
      </c>
      <c r="I118" s="3" t="s">
        <v>187</v>
      </c>
      <c r="J118" s="4" t="s">
        <v>57</v>
      </c>
    </row>
    <row r="119" spans="1:11" ht="38.25">
      <c r="A119" s="9">
        <v>102</v>
      </c>
      <c r="B119" s="3" t="s">
        <v>50</v>
      </c>
      <c r="C119" s="4" t="s">
        <v>51</v>
      </c>
      <c r="D119" s="3" t="s">
        <v>52</v>
      </c>
      <c r="E119" s="3" t="s">
        <v>60</v>
      </c>
      <c r="F119" s="3" t="s">
        <v>54</v>
      </c>
      <c r="G119" s="3" t="s">
        <v>55</v>
      </c>
      <c r="H119" s="4">
        <v>100</v>
      </c>
      <c r="I119" s="3" t="s">
        <v>189</v>
      </c>
      <c r="J119" s="4" t="s">
        <v>57</v>
      </c>
    </row>
    <row r="120" spans="1:11" ht="38.25">
      <c r="A120" s="9">
        <v>99</v>
      </c>
      <c r="B120" s="3" t="s">
        <v>50</v>
      </c>
      <c r="C120" s="4" t="s">
        <v>51</v>
      </c>
      <c r="D120" s="3" t="s">
        <v>95</v>
      </c>
      <c r="E120" s="3" t="s">
        <v>96</v>
      </c>
      <c r="F120" s="3" t="s">
        <v>54</v>
      </c>
      <c r="G120" s="3" t="s">
        <v>97</v>
      </c>
      <c r="H120" s="4">
        <v>100</v>
      </c>
      <c r="I120" s="3" t="s">
        <v>186</v>
      </c>
      <c r="J120" s="4" t="s">
        <v>57</v>
      </c>
    </row>
    <row r="121" spans="1:11" ht="38.25">
      <c r="A121" s="9">
        <v>95</v>
      </c>
      <c r="B121" s="3" t="s">
        <v>71</v>
      </c>
      <c r="C121" s="4" t="s">
        <v>51</v>
      </c>
      <c r="D121" s="3" t="s">
        <v>72</v>
      </c>
      <c r="E121" s="3" t="s">
        <v>73</v>
      </c>
      <c r="F121" s="3" t="s">
        <v>54</v>
      </c>
      <c r="G121" s="3" t="s">
        <v>68</v>
      </c>
      <c r="H121" s="4">
        <v>1</v>
      </c>
      <c r="I121" s="3" t="s">
        <v>182</v>
      </c>
      <c r="J121" s="4" t="s">
        <v>57</v>
      </c>
    </row>
    <row r="122" spans="1:11" ht="38.25">
      <c r="A122" s="9">
        <v>96</v>
      </c>
      <c r="B122" s="3" t="s">
        <v>71</v>
      </c>
      <c r="C122" s="4" t="s">
        <v>51</v>
      </c>
      <c r="D122" s="3" t="s">
        <v>72</v>
      </c>
      <c r="E122" s="3" t="s">
        <v>76</v>
      </c>
      <c r="F122" s="3" t="s">
        <v>54</v>
      </c>
      <c r="G122" s="3" t="s">
        <v>68</v>
      </c>
      <c r="H122" s="4">
        <v>1</v>
      </c>
      <c r="I122" s="3" t="s">
        <v>183</v>
      </c>
      <c r="J122" s="4" t="s">
        <v>57</v>
      </c>
    </row>
    <row r="123" spans="1:11" ht="38.25">
      <c r="A123" s="9">
        <v>94</v>
      </c>
      <c r="B123" s="3" t="s">
        <v>65</v>
      </c>
      <c r="C123" s="4" t="s">
        <v>51</v>
      </c>
      <c r="D123" s="3" t="s">
        <v>66</v>
      </c>
      <c r="E123" s="3" t="s">
        <v>67</v>
      </c>
      <c r="F123" s="3" t="s">
        <v>54</v>
      </c>
      <c r="G123" s="3" t="s">
        <v>68</v>
      </c>
      <c r="H123" s="4">
        <v>1</v>
      </c>
      <c r="I123" s="3" t="s">
        <v>181</v>
      </c>
      <c r="J123" s="4" t="s">
        <v>57</v>
      </c>
    </row>
    <row r="124" spans="1:11" ht="38.25">
      <c r="A124" s="9">
        <v>97</v>
      </c>
      <c r="B124" s="3" t="s">
        <v>71</v>
      </c>
      <c r="C124" s="4" t="s">
        <v>51</v>
      </c>
      <c r="D124" s="3" t="s">
        <v>72</v>
      </c>
      <c r="E124" s="3" t="s">
        <v>81</v>
      </c>
      <c r="F124" s="3" t="s">
        <v>54</v>
      </c>
      <c r="G124" s="3" t="s">
        <v>82</v>
      </c>
      <c r="H124" s="4">
        <v>1</v>
      </c>
      <c r="I124" s="3" t="s">
        <v>184</v>
      </c>
      <c r="J124" s="4" t="s">
        <v>57</v>
      </c>
    </row>
    <row r="125" spans="1:11" ht="63.75">
      <c r="A125" s="9">
        <v>98</v>
      </c>
      <c r="B125" s="3" t="s">
        <v>50</v>
      </c>
      <c r="C125" s="4" t="s">
        <v>51</v>
      </c>
      <c r="D125" s="3" t="s">
        <v>91</v>
      </c>
      <c r="E125" s="3" t="s">
        <v>92</v>
      </c>
      <c r="F125" s="3" t="s">
        <v>54</v>
      </c>
      <c r="G125" s="3" t="s">
        <v>82</v>
      </c>
      <c r="H125" s="4">
        <v>1</v>
      </c>
      <c r="I125" s="3" t="s">
        <v>185</v>
      </c>
      <c r="J125" s="4" t="s">
        <v>57</v>
      </c>
    </row>
    <row r="126" spans="1:11" ht="38.25">
      <c r="A126" s="9">
        <v>103</v>
      </c>
      <c r="B126" s="3" t="s">
        <v>50</v>
      </c>
      <c r="C126" s="4" t="s">
        <v>51</v>
      </c>
      <c r="D126" s="3" t="s">
        <v>194</v>
      </c>
      <c r="E126" s="3" t="s">
        <v>195</v>
      </c>
      <c r="F126" s="3" t="s">
        <v>54</v>
      </c>
      <c r="G126" s="3" t="s">
        <v>55</v>
      </c>
      <c r="H126" s="4">
        <v>100</v>
      </c>
      <c r="I126" s="3" t="s">
        <v>197</v>
      </c>
      <c r="J126" s="4" t="s">
        <v>57</v>
      </c>
    </row>
    <row r="127" spans="1:11">
      <c r="A127" s="9"/>
      <c r="B127" s="3"/>
      <c r="C127" s="4"/>
      <c r="D127" s="3"/>
      <c r="E127" s="3"/>
      <c r="F127" s="3"/>
      <c r="G127" s="3"/>
      <c r="H127" s="4"/>
      <c r="I127" s="3"/>
      <c r="J127" s="4"/>
      <c r="K127" s="49" t="e">
        <f>ROUND((#REF!-#REF!),2)</f>
        <v>#REF!</v>
      </c>
    </row>
    <row r="128" spans="1:11" ht="38.25">
      <c r="A128" s="9">
        <v>45</v>
      </c>
      <c r="B128" s="3" t="s">
        <v>50</v>
      </c>
      <c r="C128" s="4" t="s">
        <v>51</v>
      </c>
      <c r="D128" s="3" t="s">
        <v>52</v>
      </c>
      <c r="E128" s="3" t="s">
        <v>58</v>
      </c>
      <c r="F128" s="3" t="s">
        <v>54</v>
      </c>
      <c r="G128" s="3" t="s">
        <v>55</v>
      </c>
      <c r="H128" s="4">
        <v>100</v>
      </c>
      <c r="I128" s="3" t="s">
        <v>63</v>
      </c>
      <c r="J128" s="4" t="s">
        <v>57</v>
      </c>
    </row>
    <row r="129" spans="1:11" ht="38.25">
      <c r="A129" s="9">
        <v>44</v>
      </c>
      <c r="B129" s="3" t="s">
        <v>50</v>
      </c>
      <c r="C129" s="4" t="s">
        <v>51</v>
      </c>
      <c r="D129" s="3" t="s">
        <v>52</v>
      </c>
      <c r="E129" s="3" t="s">
        <v>53</v>
      </c>
      <c r="F129" s="3" t="s">
        <v>54</v>
      </c>
      <c r="G129" s="3" t="s">
        <v>55</v>
      </c>
      <c r="H129" s="4">
        <v>100</v>
      </c>
      <c r="I129" s="3" t="s">
        <v>62</v>
      </c>
      <c r="J129" s="4" t="s">
        <v>57</v>
      </c>
    </row>
    <row r="130" spans="1:11" ht="38.25">
      <c r="A130" s="9">
        <v>46</v>
      </c>
      <c r="B130" s="3" t="s">
        <v>50</v>
      </c>
      <c r="C130" s="4" t="s">
        <v>51</v>
      </c>
      <c r="D130" s="3" t="s">
        <v>52</v>
      </c>
      <c r="E130" s="3" t="s">
        <v>60</v>
      </c>
      <c r="F130" s="3" t="s">
        <v>54</v>
      </c>
      <c r="G130" s="3" t="s">
        <v>55</v>
      </c>
      <c r="H130" s="4">
        <v>100</v>
      </c>
      <c r="I130" s="3" t="s">
        <v>64</v>
      </c>
      <c r="J130" s="4" t="s">
        <v>57</v>
      </c>
    </row>
    <row r="131" spans="1:11" ht="63.75">
      <c r="A131" s="9">
        <v>53</v>
      </c>
      <c r="B131" s="3" t="s">
        <v>362</v>
      </c>
      <c r="C131" s="4" t="s">
        <v>103</v>
      </c>
      <c r="D131" s="3" t="s">
        <v>171</v>
      </c>
      <c r="E131" s="3" t="s">
        <v>172</v>
      </c>
      <c r="F131" s="3" t="s">
        <v>54</v>
      </c>
      <c r="G131" s="3" t="s">
        <v>173</v>
      </c>
      <c r="H131" s="4">
        <v>100</v>
      </c>
      <c r="I131" s="3" t="s">
        <v>176</v>
      </c>
      <c r="J131" s="4" t="s">
        <v>57</v>
      </c>
    </row>
    <row r="132" spans="1:11" ht="38.25">
      <c r="A132" s="9">
        <v>55</v>
      </c>
      <c r="B132" s="3" t="s">
        <v>50</v>
      </c>
      <c r="C132" s="4" t="s">
        <v>51</v>
      </c>
      <c r="D132" s="3" t="s">
        <v>231</v>
      </c>
      <c r="E132" s="3" t="s">
        <v>232</v>
      </c>
      <c r="F132" s="3" t="s">
        <v>54</v>
      </c>
      <c r="G132" s="3" t="s">
        <v>55</v>
      </c>
      <c r="H132" s="4">
        <v>1</v>
      </c>
      <c r="I132" s="3" t="s">
        <v>234</v>
      </c>
      <c r="J132" s="4" t="s">
        <v>57</v>
      </c>
    </row>
    <row r="133" spans="1:11" ht="51">
      <c r="A133" s="9">
        <v>56</v>
      </c>
      <c r="B133" s="3" t="s">
        <v>50</v>
      </c>
      <c r="C133" s="4" t="s">
        <v>51</v>
      </c>
      <c r="D133" s="3" t="s">
        <v>231</v>
      </c>
      <c r="E133" s="3" t="s">
        <v>232</v>
      </c>
      <c r="F133" s="3" t="s">
        <v>54</v>
      </c>
      <c r="G133" s="3" t="s">
        <v>55</v>
      </c>
      <c r="H133" s="4">
        <v>1</v>
      </c>
      <c r="I133" s="3" t="s">
        <v>237</v>
      </c>
      <c r="J133" s="4" t="s">
        <v>57</v>
      </c>
    </row>
    <row r="134" spans="1:11" ht="63.75">
      <c r="A134" s="9">
        <v>52</v>
      </c>
      <c r="B134" s="3" t="s">
        <v>362</v>
      </c>
      <c r="C134" s="4" t="s">
        <v>103</v>
      </c>
      <c r="D134" s="3" t="s">
        <v>104</v>
      </c>
      <c r="E134" s="3" t="s">
        <v>105</v>
      </c>
      <c r="F134" s="3" t="s">
        <v>54</v>
      </c>
      <c r="G134" s="3" t="s">
        <v>97</v>
      </c>
      <c r="H134" s="4">
        <v>100</v>
      </c>
      <c r="I134" s="3" t="s">
        <v>107</v>
      </c>
      <c r="J134" s="4" t="s">
        <v>57</v>
      </c>
    </row>
    <row r="135" spans="1:11" ht="38.25">
      <c r="A135" s="9">
        <v>48</v>
      </c>
      <c r="B135" s="3" t="s">
        <v>71</v>
      </c>
      <c r="C135" s="4" t="s">
        <v>51</v>
      </c>
      <c r="D135" s="3" t="s">
        <v>72</v>
      </c>
      <c r="E135" s="3" t="s">
        <v>73</v>
      </c>
      <c r="F135" s="3" t="s">
        <v>54</v>
      </c>
      <c r="G135" s="3" t="s">
        <v>68</v>
      </c>
      <c r="H135" s="4">
        <v>1</v>
      </c>
      <c r="I135" s="3" t="s">
        <v>75</v>
      </c>
      <c r="J135" s="4" t="s">
        <v>57</v>
      </c>
    </row>
    <row r="136" spans="1:11" ht="38.25">
      <c r="A136" s="9">
        <v>49</v>
      </c>
      <c r="B136" s="3" t="s">
        <v>71</v>
      </c>
      <c r="C136" s="4" t="s">
        <v>51</v>
      </c>
      <c r="D136" s="3" t="s">
        <v>72</v>
      </c>
      <c r="E136" s="3" t="s">
        <v>76</v>
      </c>
      <c r="F136" s="3" t="s">
        <v>54</v>
      </c>
      <c r="G136" s="3" t="s">
        <v>68</v>
      </c>
      <c r="H136" s="4">
        <v>1</v>
      </c>
      <c r="I136" s="3" t="s">
        <v>78</v>
      </c>
      <c r="J136" s="4" t="s">
        <v>57</v>
      </c>
    </row>
    <row r="137" spans="1:11" ht="51">
      <c r="A137" s="9">
        <v>51</v>
      </c>
      <c r="B137" s="3" t="s">
        <v>50</v>
      </c>
      <c r="C137" s="4" t="s">
        <v>51</v>
      </c>
      <c r="D137" s="3" t="s">
        <v>86</v>
      </c>
      <c r="E137" s="3" t="s">
        <v>87</v>
      </c>
      <c r="F137" s="3" t="s">
        <v>54</v>
      </c>
      <c r="G137" s="3" t="s">
        <v>82</v>
      </c>
      <c r="H137" s="4">
        <v>1</v>
      </c>
      <c r="I137" s="3" t="s">
        <v>89</v>
      </c>
      <c r="J137" s="4" t="s">
        <v>57</v>
      </c>
    </row>
    <row r="138" spans="1:11" ht="38.25">
      <c r="A138" s="9">
        <v>47</v>
      </c>
      <c r="B138" s="3" t="s">
        <v>65</v>
      </c>
      <c r="C138" s="4" t="s">
        <v>51</v>
      </c>
      <c r="D138" s="3" t="s">
        <v>66</v>
      </c>
      <c r="E138" s="3" t="s">
        <v>67</v>
      </c>
      <c r="F138" s="3" t="s">
        <v>54</v>
      </c>
      <c r="G138" s="3" t="s">
        <v>68</v>
      </c>
      <c r="H138" s="4">
        <v>1</v>
      </c>
      <c r="I138" s="3" t="s">
        <v>70</v>
      </c>
      <c r="J138" s="4" t="s">
        <v>57</v>
      </c>
    </row>
    <row r="139" spans="1:11" ht="38.25">
      <c r="A139" s="9">
        <v>54</v>
      </c>
      <c r="B139" s="3" t="s">
        <v>71</v>
      </c>
      <c r="C139" s="4" t="s">
        <v>51</v>
      </c>
      <c r="D139" s="3" t="s">
        <v>72</v>
      </c>
      <c r="E139" s="3" t="s">
        <v>227</v>
      </c>
      <c r="F139" s="3" t="s">
        <v>54</v>
      </c>
      <c r="G139" s="3" t="s">
        <v>68</v>
      </c>
      <c r="H139" s="4">
        <v>1</v>
      </c>
      <c r="I139" s="3" t="s">
        <v>230</v>
      </c>
      <c r="J139" s="4" t="s">
        <v>57</v>
      </c>
    </row>
    <row r="140" spans="1:11" ht="38.25">
      <c r="A140" s="9">
        <v>50</v>
      </c>
      <c r="B140" s="3" t="s">
        <v>50</v>
      </c>
      <c r="C140" s="4" t="s">
        <v>51</v>
      </c>
      <c r="D140" s="3" t="s">
        <v>72</v>
      </c>
      <c r="E140" s="3" t="s">
        <v>81</v>
      </c>
      <c r="F140" s="3" t="s">
        <v>54</v>
      </c>
      <c r="G140" s="3" t="s">
        <v>82</v>
      </c>
      <c r="H140" s="4">
        <v>1</v>
      </c>
      <c r="I140" s="3" t="s">
        <v>84</v>
      </c>
      <c r="J140" s="4" t="s">
        <v>57</v>
      </c>
    </row>
    <row r="141" spans="1:11">
      <c r="A141" s="9"/>
      <c r="B141" s="3"/>
      <c r="C141" s="4"/>
      <c r="D141" s="3"/>
      <c r="E141" s="3"/>
      <c r="F141" s="3"/>
      <c r="G141" s="3"/>
      <c r="H141" s="4"/>
      <c r="I141" s="3"/>
      <c r="J141" s="4"/>
      <c r="K141" s="49" t="e">
        <f>ROUND((#REF!-#REF!),2)</f>
        <v>#REF!</v>
      </c>
    </row>
    <row r="142" spans="1:11" ht="38.25">
      <c r="A142" s="9">
        <v>69</v>
      </c>
      <c r="B142" s="3" t="s">
        <v>71</v>
      </c>
      <c r="C142" s="4" t="s">
        <v>51</v>
      </c>
      <c r="D142" s="3" t="s">
        <v>72</v>
      </c>
      <c r="E142" s="3" t="s">
        <v>73</v>
      </c>
      <c r="F142" s="3" t="s">
        <v>54</v>
      </c>
      <c r="G142" s="3" t="s">
        <v>68</v>
      </c>
      <c r="H142" s="4">
        <v>1</v>
      </c>
      <c r="I142" s="3" t="s">
        <v>343</v>
      </c>
      <c r="J142" s="4" t="s">
        <v>57</v>
      </c>
    </row>
    <row r="143" spans="1:11" ht="38.25">
      <c r="A143" s="9">
        <v>70</v>
      </c>
      <c r="B143" s="3" t="s">
        <v>71</v>
      </c>
      <c r="C143" s="4" t="s">
        <v>51</v>
      </c>
      <c r="D143" s="3" t="s">
        <v>72</v>
      </c>
      <c r="E143" s="3" t="s">
        <v>76</v>
      </c>
      <c r="F143" s="3" t="s">
        <v>54</v>
      </c>
      <c r="G143" s="3" t="s">
        <v>68</v>
      </c>
      <c r="H143" s="4">
        <v>1</v>
      </c>
      <c r="I143" s="3" t="s">
        <v>79</v>
      </c>
      <c r="J143" s="4" t="s">
        <v>57</v>
      </c>
    </row>
    <row r="144" spans="1:11" ht="38.25">
      <c r="A144" s="9">
        <v>71</v>
      </c>
      <c r="B144" s="3" t="s">
        <v>50</v>
      </c>
      <c r="C144" s="4" t="s">
        <v>51</v>
      </c>
      <c r="D144" s="3" t="s">
        <v>72</v>
      </c>
      <c r="E144" s="3" t="s">
        <v>81</v>
      </c>
      <c r="F144" s="3" t="s">
        <v>54</v>
      </c>
      <c r="G144" s="3" t="s">
        <v>82</v>
      </c>
      <c r="H144" s="4">
        <v>1</v>
      </c>
      <c r="I144" s="3" t="s">
        <v>85</v>
      </c>
      <c r="J144" s="4" t="s">
        <v>57</v>
      </c>
    </row>
    <row r="145" spans="1:11" ht="51">
      <c r="A145" s="9">
        <v>72</v>
      </c>
      <c r="B145" s="3" t="s">
        <v>50</v>
      </c>
      <c r="C145" s="4" t="s">
        <v>51</v>
      </c>
      <c r="D145" s="3" t="s">
        <v>86</v>
      </c>
      <c r="E145" s="3" t="s">
        <v>87</v>
      </c>
      <c r="F145" s="3" t="s">
        <v>54</v>
      </c>
      <c r="G145" s="3" t="s">
        <v>82</v>
      </c>
      <c r="H145" s="4">
        <v>1</v>
      </c>
      <c r="I145" s="3" t="s">
        <v>90</v>
      </c>
      <c r="J145" s="4" t="s">
        <v>57</v>
      </c>
    </row>
    <row r="146" spans="1:11" ht="63.75">
      <c r="A146" s="9">
        <v>73</v>
      </c>
      <c r="B146" s="3" t="s">
        <v>50</v>
      </c>
      <c r="C146" s="4" t="s">
        <v>51</v>
      </c>
      <c r="D146" s="3" t="s">
        <v>91</v>
      </c>
      <c r="E146" s="3" t="s">
        <v>92</v>
      </c>
      <c r="F146" s="3" t="s">
        <v>54</v>
      </c>
      <c r="G146" s="3" t="s">
        <v>82</v>
      </c>
      <c r="H146" s="4">
        <v>1</v>
      </c>
      <c r="I146" s="3" t="s">
        <v>94</v>
      </c>
      <c r="J146" s="4" t="s">
        <v>57</v>
      </c>
    </row>
    <row r="147" spans="1:11" ht="63.75">
      <c r="A147" s="9">
        <v>74</v>
      </c>
      <c r="B147" s="3" t="s">
        <v>362</v>
      </c>
      <c r="C147" s="4" t="s">
        <v>103</v>
      </c>
      <c r="D147" s="3" t="s">
        <v>104</v>
      </c>
      <c r="E147" s="3" t="s">
        <v>105</v>
      </c>
      <c r="F147" s="3" t="s">
        <v>54</v>
      </c>
      <c r="G147" s="3" t="s">
        <v>97</v>
      </c>
      <c r="H147" s="4">
        <v>100</v>
      </c>
      <c r="I147" s="5" t="s">
        <v>108</v>
      </c>
      <c r="J147" s="4" t="s">
        <v>57</v>
      </c>
    </row>
    <row r="148" spans="1:11" ht="51">
      <c r="A148" s="9">
        <v>75</v>
      </c>
      <c r="B148" s="3" t="s">
        <v>50</v>
      </c>
      <c r="C148" s="4" t="s">
        <v>109</v>
      </c>
      <c r="D148" s="3" t="s">
        <v>110</v>
      </c>
      <c r="E148" s="3" t="s">
        <v>111</v>
      </c>
      <c r="F148" s="3" t="s">
        <v>112</v>
      </c>
      <c r="G148" s="3" t="s">
        <v>55</v>
      </c>
      <c r="H148" s="4">
        <v>100</v>
      </c>
      <c r="I148" s="5" t="s">
        <v>114</v>
      </c>
      <c r="J148" s="4" t="s">
        <v>57</v>
      </c>
    </row>
    <row r="149" spans="1:11" ht="63.75">
      <c r="A149" s="9">
        <v>76</v>
      </c>
      <c r="B149" s="3" t="s">
        <v>362</v>
      </c>
      <c r="C149" s="4" t="s">
        <v>103</v>
      </c>
      <c r="D149" s="3" t="s">
        <v>171</v>
      </c>
      <c r="E149" s="3" t="s">
        <v>172</v>
      </c>
      <c r="F149" s="3" t="s">
        <v>54</v>
      </c>
      <c r="G149" s="3" t="s">
        <v>173</v>
      </c>
      <c r="H149" s="4">
        <v>100</v>
      </c>
      <c r="I149" s="3" t="s">
        <v>175</v>
      </c>
      <c r="J149" s="4" t="s">
        <v>57</v>
      </c>
    </row>
    <row r="150" spans="1:11" ht="63.75">
      <c r="A150" s="9">
        <v>77</v>
      </c>
      <c r="B150" s="3" t="s">
        <v>50</v>
      </c>
      <c r="C150" s="4" t="s">
        <v>109</v>
      </c>
      <c r="D150" s="3" t="s">
        <v>190</v>
      </c>
      <c r="E150" s="3" t="s">
        <v>191</v>
      </c>
      <c r="F150" s="3" t="s">
        <v>54</v>
      </c>
      <c r="G150" s="3" t="s">
        <v>55</v>
      </c>
      <c r="H150" s="4">
        <v>100</v>
      </c>
      <c r="I150" s="3" t="s">
        <v>193</v>
      </c>
      <c r="J150" s="4" t="s">
        <v>57</v>
      </c>
    </row>
    <row r="151" spans="1:11" ht="63.75">
      <c r="A151" s="9">
        <v>78</v>
      </c>
      <c r="B151" s="3" t="s">
        <v>362</v>
      </c>
      <c r="C151" s="4" t="s">
        <v>103</v>
      </c>
      <c r="D151" s="6" t="s">
        <v>171</v>
      </c>
      <c r="E151" s="6" t="s">
        <v>172</v>
      </c>
      <c r="F151" s="6" t="s">
        <v>54</v>
      </c>
      <c r="G151" s="6" t="s">
        <v>173</v>
      </c>
      <c r="H151" s="4">
        <v>100</v>
      </c>
      <c r="I151" s="3" t="s">
        <v>199</v>
      </c>
      <c r="J151" s="4" t="s">
        <v>57</v>
      </c>
    </row>
    <row r="152" spans="1:11" ht="38.25">
      <c r="A152" s="9">
        <v>79</v>
      </c>
      <c r="B152" s="3" t="s">
        <v>71</v>
      </c>
      <c r="C152" s="4" t="s">
        <v>51</v>
      </c>
      <c r="D152" s="3" t="s">
        <v>72</v>
      </c>
      <c r="E152" s="3" t="s">
        <v>224</v>
      </c>
      <c r="F152" s="3" t="s">
        <v>54</v>
      </c>
      <c r="G152" s="3" t="s">
        <v>68</v>
      </c>
      <c r="H152" s="4">
        <v>1</v>
      </c>
      <c r="I152" s="3" t="s">
        <v>226</v>
      </c>
      <c r="J152" s="4" t="s">
        <v>57</v>
      </c>
    </row>
    <row r="153" spans="1:11" ht="38.25">
      <c r="A153" s="9">
        <v>80</v>
      </c>
      <c r="B153" s="3" t="s">
        <v>71</v>
      </c>
      <c r="C153" s="4" t="s">
        <v>51</v>
      </c>
      <c r="D153" s="3" t="s">
        <v>72</v>
      </c>
      <c r="E153" s="3" t="s">
        <v>227</v>
      </c>
      <c r="F153" s="3" t="s">
        <v>54</v>
      </c>
      <c r="G153" s="3" t="s">
        <v>68</v>
      </c>
      <c r="H153" s="4">
        <v>1</v>
      </c>
      <c r="I153" s="3" t="s">
        <v>229</v>
      </c>
      <c r="J153" s="4" t="s">
        <v>57</v>
      </c>
    </row>
    <row r="154" spans="1:11">
      <c r="A154" s="9"/>
      <c r="B154" s="3"/>
      <c r="C154" s="4"/>
      <c r="D154" s="3"/>
      <c r="E154" s="3"/>
      <c r="F154" s="3"/>
      <c r="G154" s="3"/>
      <c r="H154" s="4"/>
      <c r="I154" s="3"/>
      <c r="J154" s="4"/>
      <c r="K154" s="49" t="e">
        <f>ROUND((#REF!-#REF!),2)</f>
        <v>#REF!</v>
      </c>
    </row>
    <row r="155" spans="1:11" ht="38.25">
      <c r="A155" s="9">
        <v>87</v>
      </c>
      <c r="B155" s="3" t="s">
        <v>50</v>
      </c>
      <c r="C155" s="4" t="s">
        <v>109</v>
      </c>
      <c r="D155" s="3" t="s">
        <v>115</v>
      </c>
      <c r="E155" s="3" t="s">
        <v>116</v>
      </c>
      <c r="F155" s="3" t="s">
        <v>117</v>
      </c>
      <c r="G155" s="3" t="s">
        <v>118</v>
      </c>
      <c r="H155" s="4">
        <v>100</v>
      </c>
      <c r="I155" s="3" t="s">
        <v>120</v>
      </c>
      <c r="J155" s="4" t="s">
        <v>57</v>
      </c>
    </row>
    <row r="156" spans="1:11" ht="38.25">
      <c r="A156" s="9">
        <v>88</v>
      </c>
      <c r="B156" s="3" t="s">
        <v>50</v>
      </c>
      <c r="C156" s="4" t="s">
        <v>51</v>
      </c>
      <c r="D156" s="3" t="s">
        <v>121</v>
      </c>
      <c r="E156" s="3" t="s">
        <v>122</v>
      </c>
      <c r="F156" s="3" t="s">
        <v>123</v>
      </c>
      <c r="G156" s="3" t="s">
        <v>118</v>
      </c>
      <c r="H156" s="4">
        <v>100</v>
      </c>
      <c r="I156" s="3" t="s">
        <v>125</v>
      </c>
      <c r="J156" s="4" t="s">
        <v>57</v>
      </c>
    </row>
    <row r="157" spans="1:11" ht="38.25">
      <c r="A157" s="9">
        <v>89</v>
      </c>
      <c r="B157" s="3" t="s">
        <v>50</v>
      </c>
      <c r="C157" s="4" t="s">
        <v>51</v>
      </c>
      <c r="D157" s="3" t="s">
        <v>126</v>
      </c>
      <c r="E157" s="3" t="s">
        <v>127</v>
      </c>
      <c r="F157" s="3" t="s">
        <v>128</v>
      </c>
      <c r="G157" s="3" t="s">
        <v>118</v>
      </c>
      <c r="H157" s="4">
        <v>100</v>
      </c>
      <c r="I157" s="3" t="s">
        <v>131</v>
      </c>
      <c r="J157" s="4" t="s">
        <v>57</v>
      </c>
    </row>
    <row r="158" spans="1:11" ht="38.25">
      <c r="A158" s="9">
        <v>90</v>
      </c>
      <c r="B158" s="3" t="s">
        <v>50</v>
      </c>
      <c r="C158" s="4" t="s">
        <v>51</v>
      </c>
      <c r="D158" s="3" t="s">
        <v>132</v>
      </c>
      <c r="E158" s="3" t="s">
        <v>133</v>
      </c>
      <c r="F158" s="3" t="s">
        <v>134</v>
      </c>
      <c r="G158" s="3" t="s">
        <v>118</v>
      </c>
      <c r="H158" s="4">
        <v>100</v>
      </c>
      <c r="I158" s="3" t="s">
        <v>136</v>
      </c>
      <c r="J158" s="4" t="s">
        <v>57</v>
      </c>
    </row>
    <row r="159" spans="1:11" ht="51">
      <c r="A159" s="9">
        <v>91</v>
      </c>
      <c r="B159" s="3" t="s">
        <v>50</v>
      </c>
      <c r="C159" s="4" t="s">
        <v>51</v>
      </c>
      <c r="D159" s="3" t="s">
        <v>153</v>
      </c>
      <c r="E159" s="3" t="s">
        <v>154</v>
      </c>
      <c r="F159" s="3" t="s">
        <v>155</v>
      </c>
      <c r="G159" s="3" t="s">
        <v>118</v>
      </c>
      <c r="H159" s="4">
        <v>100</v>
      </c>
      <c r="I159" s="3" t="s">
        <v>157</v>
      </c>
      <c r="J159" s="4" t="s">
        <v>57</v>
      </c>
    </row>
    <row r="160" spans="1:11" ht="51">
      <c r="A160" s="9">
        <v>92</v>
      </c>
      <c r="B160" s="3" t="s">
        <v>50</v>
      </c>
      <c r="C160" s="4" t="s">
        <v>51</v>
      </c>
      <c r="D160" s="3" t="s">
        <v>158</v>
      </c>
      <c r="E160" s="3" t="s">
        <v>159</v>
      </c>
      <c r="F160" s="3" t="s">
        <v>155</v>
      </c>
      <c r="G160" s="3" t="s">
        <v>118</v>
      </c>
      <c r="H160" s="4">
        <v>100</v>
      </c>
      <c r="I160" s="3" t="s">
        <v>161</v>
      </c>
      <c r="J160" s="4" t="s">
        <v>57</v>
      </c>
    </row>
    <row r="161" spans="1:11" ht="38.25">
      <c r="A161" s="9">
        <v>93</v>
      </c>
      <c r="B161" s="3" t="s">
        <v>50</v>
      </c>
      <c r="C161" s="4" t="s">
        <v>51</v>
      </c>
      <c r="D161" s="3" t="s">
        <v>211</v>
      </c>
      <c r="E161" s="3" t="s">
        <v>212</v>
      </c>
      <c r="F161" s="3" t="s">
        <v>54</v>
      </c>
      <c r="G161" s="3" t="s">
        <v>55</v>
      </c>
      <c r="H161" s="4">
        <v>100</v>
      </c>
      <c r="I161" s="3" t="s">
        <v>214</v>
      </c>
      <c r="J161" s="4" t="s">
        <v>57</v>
      </c>
    </row>
    <row r="162" spans="1:11">
      <c r="A162" s="9"/>
      <c r="B162" s="3"/>
      <c r="C162" s="4"/>
      <c r="D162" s="3"/>
      <c r="E162" s="3"/>
      <c r="F162" s="3"/>
      <c r="G162" s="3"/>
      <c r="H162" s="4"/>
      <c r="I162" s="3"/>
      <c r="J162" s="4"/>
      <c r="K162" s="49" t="e">
        <f>ROUND((#REF!-#REF!),2)</f>
        <v>#REF!</v>
      </c>
    </row>
    <row r="163" spans="1:11" ht="38.25">
      <c r="A163" s="9">
        <v>85</v>
      </c>
      <c r="B163" s="3" t="s">
        <v>50</v>
      </c>
      <c r="C163" s="4" t="s">
        <v>51</v>
      </c>
      <c r="D163" s="3" t="s">
        <v>99</v>
      </c>
      <c r="E163" s="3" t="s">
        <v>100</v>
      </c>
      <c r="F163" s="3" t="s">
        <v>54</v>
      </c>
      <c r="G163" s="3" t="s">
        <v>97</v>
      </c>
      <c r="H163" s="4">
        <v>100</v>
      </c>
      <c r="I163" s="3" t="s">
        <v>101</v>
      </c>
      <c r="J163" s="4" t="s">
        <v>285</v>
      </c>
    </row>
    <row r="164" spans="1:11" ht="51">
      <c r="A164" s="9">
        <v>86</v>
      </c>
      <c r="B164" s="3" t="s">
        <v>50</v>
      </c>
      <c r="C164" s="4" t="s">
        <v>51</v>
      </c>
      <c r="D164" s="3" t="s">
        <v>158</v>
      </c>
      <c r="E164" s="3" t="s">
        <v>159</v>
      </c>
      <c r="F164" s="3" t="s">
        <v>155</v>
      </c>
      <c r="G164" s="3" t="s">
        <v>118</v>
      </c>
      <c r="H164" s="4">
        <v>100</v>
      </c>
      <c r="I164" s="3" t="s">
        <v>162</v>
      </c>
      <c r="J164" s="4" t="s">
        <v>285</v>
      </c>
    </row>
    <row r="165" spans="1:11">
      <c r="A165" s="9"/>
      <c r="B165" s="3"/>
      <c r="C165" s="4"/>
      <c r="D165" s="3"/>
      <c r="E165" s="3"/>
      <c r="F165" s="3"/>
      <c r="G165" s="3"/>
      <c r="H165" s="4"/>
      <c r="I165" s="3"/>
      <c r="J165" s="4"/>
      <c r="K165" s="49" t="e">
        <f>ROUND((#REF!-#REF!),2)</f>
        <v>#REF!</v>
      </c>
    </row>
  </sheetData>
  <conditionalFormatting sqref="K3:K37 K141">
    <cfRule type="cellIs" dxfId="15" priority="15" operator="greaterThan">
      <formula>0.02</formula>
    </cfRule>
    <cfRule type="cellIs" dxfId="14" priority="16" operator="lessThan">
      <formula>-0.01</formula>
    </cfRule>
  </conditionalFormatting>
  <conditionalFormatting sqref="K77:K127">
    <cfRule type="cellIs" dxfId="13" priority="1" operator="greaterThan">
      <formula>0.02</formula>
    </cfRule>
    <cfRule type="cellIs" dxfId="12" priority="2" operator="lessThan">
      <formula>-0.01</formula>
    </cfRule>
  </conditionalFormatting>
  <conditionalFormatting sqref="K154:K162">
    <cfRule type="cellIs" dxfId="11" priority="5" operator="greaterThan">
      <formula>0.02</formula>
    </cfRule>
    <cfRule type="cellIs" dxfId="10" priority="6" operator="lessThan">
      <formula>-0.01</formula>
    </cfRule>
  </conditionalFormatting>
  <conditionalFormatting sqref="K165">
    <cfRule type="cellIs" dxfId="9" priority="7" operator="greaterThan">
      <formula>0.02</formula>
    </cfRule>
    <cfRule type="cellIs" dxfId="8" priority="8" operator="lessThan">
      <formula>-0.01</formula>
    </cfRule>
  </conditionalFormatting>
  <dataValidations count="4">
    <dataValidation allowBlank="1" showInputMessage="1" showErrorMessage="1" promptTitle="DEFINICIÓN" prompt="Copiar líneas estratégicas suministradas por el supervisor(a) según el POA de la DRE. Se aclara que el director(a), debe agregar líneas estratégicas que respondan a resultados priorizados a su gestión que no se encuentren contemplados en el POA Regional." sqref="B44:B45" xr:uid="{033F095C-CB64-4EE0-94E6-E504F346DB89}"/>
    <dataValidation type="whole" allowBlank="1" showInputMessage="1" showErrorMessage="1" errorTitle="ERROR" error="Unicamente digitar números enteros del 1 al 100." sqref="H150:H156 H159:H165 H45:H49 H54:H70 H72:H127 H132:H148" xr:uid="{F2179E89-1DC7-4CA8-BBC9-23DE45E92373}">
      <formula1>1</formula1>
      <formula2>100</formula2>
    </dataValidation>
    <dataValidation showInputMessage="1" showErrorMessage="1" sqref="I45 I150:I156 I159:I165 I47:I49 I54:I127 I132:I148" xr:uid="{24DEB94F-B33C-43D8-892C-EBF90037BE97}"/>
    <dataValidation type="list" showInputMessage="1" showErrorMessage="1" sqref="C150:C156 C159:C165 C45:C49 C54:C127 C132:C148" xr:uid="{C7A11AB1-59A8-4131-852F-3B8C6193575D}">
      <formula1>LineaAdminitrativa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B0B7-0B00-44C2-BD8E-F5CD81E879DB}">
  <dimension ref="A1:O165"/>
  <sheetViews>
    <sheetView tabSelected="1" topLeftCell="A32" zoomScaleNormal="100" workbookViewId="0">
      <selection activeCell="D37" sqref="D37"/>
    </sheetView>
  </sheetViews>
  <sheetFormatPr baseColWidth="10" defaultRowHeight="15"/>
  <cols>
    <col min="1" max="1" width="11.42578125" style="10"/>
    <col min="2" max="2" width="44.42578125" customWidth="1"/>
    <col min="3" max="3" width="33.5703125" customWidth="1"/>
    <col min="4" max="4" width="50.42578125" customWidth="1"/>
    <col min="5" max="5" width="53.7109375" customWidth="1"/>
    <col min="6" max="6" width="58" customWidth="1"/>
    <col min="7" max="7" width="49.5703125" customWidth="1"/>
    <col min="8" max="8" width="12.42578125" bestFit="1" customWidth="1"/>
    <col min="9" max="9" width="50.5703125" customWidth="1"/>
    <col min="10" max="10" width="35.5703125" customWidth="1"/>
    <col min="11" max="11" width="11" style="25" customWidth="1"/>
    <col min="12" max="12" width="42.42578125" customWidth="1"/>
    <col min="13" max="13" width="29.5703125" customWidth="1"/>
    <col min="14" max="14" width="34.42578125" customWidth="1"/>
    <col min="15" max="15" width="30.5703125" customWidth="1"/>
  </cols>
  <sheetData>
    <row r="1" spans="2:15" ht="15.75" thickBot="1"/>
    <row r="2" spans="2:15" ht="19.5" thickBot="1">
      <c r="B2" s="71"/>
      <c r="C2" s="72"/>
      <c r="D2" s="73" t="s">
        <v>361</v>
      </c>
      <c r="E2" s="72"/>
      <c r="F2" s="74"/>
      <c r="L2" s="26" t="s">
        <v>295</v>
      </c>
      <c r="M2" s="30" t="s">
        <v>320</v>
      </c>
      <c r="N2" s="30" t="s">
        <v>321</v>
      </c>
      <c r="O2" s="31" t="s">
        <v>322</v>
      </c>
    </row>
    <row r="3" spans="2:15">
      <c r="B3" s="61"/>
      <c r="C3" s="62"/>
      <c r="D3" s="62"/>
      <c r="E3" s="62"/>
      <c r="F3" s="63"/>
      <c r="L3" s="59" t="s">
        <v>0</v>
      </c>
      <c r="M3" s="34"/>
      <c r="N3" s="35">
        <f>M77</f>
        <v>0</v>
      </c>
      <c r="O3" s="32">
        <f t="shared" ref="O3:O37" si="0">ROUND((M3-N3),2)</f>
        <v>0</v>
      </c>
    </row>
    <row r="4" spans="2:15" ht="21">
      <c r="B4" s="64">
        <v>1</v>
      </c>
      <c r="C4" s="65" t="s">
        <v>344</v>
      </c>
      <c r="D4" s="66"/>
      <c r="E4" s="66"/>
      <c r="F4" s="67"/>
      <c r="L4" s="27" t="s">
        <v>296</v>
      </c>
      <c r="M4" s="34"/>
      <c r="N4" s="34"/>
      <c r="O4" s="32">
        <f t="shared" si="0"/>
        <v>0</v>
      </c>
    </row>
    <row r="5" spans="2:15" ht="30.75">
      <c r="B5" s="64">
        <v>2</v>
      </c>
      <c r="C5" s="65" t="s">
        <v>346</v>
      </c>
      <c r="D5" s="66"/>
      <c r="E5" s="66"/>
      <c r="F5" s="67"/>
      <c r="L5" s="27" t="s">
        <v>297</v>
      </c>
      <c r="M5" s="34"/>
      <c r="N5" s="34"/>
      <c r="O5" s="32">
        <f t="shared" si="0"/>
        <v>0</v>
      </c>
    </row>
    <row r="6" spans="2:15" ht="21">
      <c r="B6" s="64">
        <v>3</v>
      </c>
      <c r="C6" s="65" t="s">
        <v>347</v>
      </c>
      <c r="D6" s="66"/>
      <c r="E6" s="66"/>
      <c r="F6" s="67"/>
      <c r="L6" s="27" t="s">
        <v>298</v>
      </c>
      <c r="M6" s="34"/>
      <c r="N6" s="34"/>
      <c r="O6" s="32">
        <f t="shared" si="0"/>
        <v>0</v>
      </c>
    </row>
    <row r="7" spans="2:15" ht="21">
      <c r="B7" s="64">
        <v>4</v>
      </c>
      <c r="C7" s="65" t="s">
        <v>348</v>
      </c>
      <c r="D7" s="66"/>
      <c r="E7" s="66"/>
      <c r="F7" s="67"/>
      <c r="L7" s="27" t="s">
        <v>299</v>
      </c>
      <c r="M7" s="34"/>
      <c r="N7" s="34"/>
      <c r="O7" s="32">
        <f t="shared" si="0"/>
        <v>0</v>
      </c>
    </row>
    <row r="8" spans="2:15" ht="21">
      <c r="B8" s="64">
        <v>5</v>
      </c>
      <c r="C8" s="65" t="s">
        <v>349</v>
      </c>
      <c r="D8" s="66"/>
      <c r="E8" s="66"/>
      <c r="F8" s="67"/>
      <c r="L8" s="59" t="s">
        <v>300</v>
      </c>
      <c r="M8" s="34"/>
      <c r="N8" s="34"/>
      <c r="O8" s="32">
        <f t="shared" si="0"/>
        <v>0</v>
      </c>
    </row>
    <row r="9" spans="2:15" ht="30.75">
      <c r="B9" s="64">
        <v>6</v>
      </c>
      <c r="C9" s="65" t="s">
        <v>350</v>
      </c>
      <c r="D9" s="66"/>
      <c r="E9" s="66"/>
      <c r="F9" s="67"/>
      <c r="L9" s="59" t="s">
        <v>301</v>
      </c>
      <c r="M9" s="34"/>
      <c r="N9" s="34"/>
      <c r="O9" s="32">
        <f t="shared" si="0"/>
        <v>0</v>
      </c>
    </row>
    <row r="10" spans="2:15" ht="21">
      <c r="B10" s="64">
        <v>7</v>
      </c>
      <c r="C10" s="65" t="s">
        <v>351</v>
      </c>
      <c r="D10" s="66"/>
      <c r="E10" s="66"/>
      <c r="F10" s="67"/>
      <c r="L10" s="59" t="s">
        <v>10</v>
      </c>
      <c r="M10" s="34"/>
      <c r="N10" s="35">
        <f>M93</f>
        <v>0</v>
      </c>
      <c r="O10" s="32">
        <f t="shared" si="0"/>
        <v>0</v>
      </c>
    </row>
    <row r="11" spans="2:15" ht="21">
      <c r="B11" s="64">
        <v>8</v>
      </c>
      <c r="C11" s="65" t="s">
        <v>352</v>
      </c>
      <c r="D11" s="66"/>
      <c r="E11" s="66"/>
      <c r="F11" s="67"/>
      <c r="L11" s="59" t="s">
        <v>6</v>
      </c>
      <c r="M11" s="34"/>
      <c r="N11" s="35">
        <f>M101</f>
        <v>0</v>
      </c>
      <c r="O11" s="32">
        <f t="shared" si="0"/>
        <v>0</v>
      </c>
    </row>
    <row r="12" spans="2:15" ht="30.75">
      <c r="B12" s="64">
        <v>9</v>
      </c>
      <c r="C12" s="65" t="s">
        <v>353</v>
      </c>
      <c r="D12" s="66"/>
      <c r="E12" s="66"/>
      <c r="F12" s="67"/>
      <c r="L12" s="59" t="s">
        <v>11</v>
      </c>
      <c r="M12" s="34"/>
      <c r="N12" s="34"/>
      <c r="O12" s="32">
        <f t="shared" si="0"/>
        <v>0</v>
      </c>
    </row>
    <row r="13" spans="2:15" ht="21">
      <c r="B13" s="64">
        <v>10</v>
      </c>
      <c r="C13" s="65" t="s">
        <v>354</v>
      </c>
      <c r="D13" s="66"/>
      <c r="E13" s="66"/>
      <c r="F13" s="67"/>
      <c r="L13" s="59" t="s">
        <v>5</v>
      </c>
      <c r="M13" s="34"/>
      <c r="N13" s="34"/>
      <c r="O13" s="32">
        <f t="shared" si="0"/>
        <v>0</v>
      </c>
    </row>
    <row r="14" spans="2:15" ht="21">
      <c r="B14" s="64">
        <v>11</v>
      </c>
      <c r="C14" s="65" t="s">
        <v>355</v>
      </c>
      <c r="D14" s="66"/>
      <c r="E14" s="66"/>
      <c r="F14" s="67"/>
      <c r="L14" s="28" t="s">
        <v>302</v>
      </c>
      <c r="M14" s="34"/>
      <c r="N14" s="34"/>
      <c r="O14" s="32">
        <f t="shared" si="0"/>
        <v>0</v>
      </c>
    </row>
    <row r="15" spans="2:15" ht="21">
      <c r="B15" s="64">
        <v>12</v>
      </c>
      <c r="C15" s="65" t="s">
        <v>356</v>
      </c>
      <c r="D15" s="66"/>
      <c r="E15" s="66"/>
      <c r="F15" s="67"/>
      <c r="L15" s="28" t="s">
        <v>303</v>
      </c>
      <c r="M15" s="34"/>
      <c r="N15" s="34"/>
      <c r="O15" s="32">
        <f t="shared" si="0"/>
        <v>0</v>
      </c>
    </row>
    <row r="16" spans="2:15" ht="21">
      <c r="B16" s="64">
        <v>13</v>
      </c>
      <c r="C16" s="65" t="s">
        <v>357</v>
      </c>
      <c r="D16" s="66"/>
      <c r="E16" s="66"/>
      <c r="F16" s="67"/>
      <c r="L16" s="28" t="s">
        <v>304</v>
      </c>
      <c r="M16" s="34"/>
      <c r="N16" s="34"/>
      <c r="O16" s="32">
        <f t="shared" si="0"/>
        <v>0</v>
      </c>
    </row>
    <row r="17" spans="2:15" ht="21">
      <c r="B17" s="64">
        <v>14</v>
      </c>
      <c r="C17" s="65" t="s">
        <v>358</v>
      </c>
      <c r="D17" s="66"/>
      <c r="E17" s="66"/>
      <c r="F17" s="67"/>
      <c r="L17" s="59" t="s">
        <v>8</v>
      </c>
      <c r="M17" s="34"/>
      <c r="N17" s="35">
        <f>M109</f>
        <v>0</v>
      </c>
      <c r="O17" s="32">
        <f t="shared" si="0"/>
        <v>0</v>
      </c>
    </row>
    <row r="18" spans="2:15" ht="21">
      <c r="B18" s="64">
        <v>15</v>
      </c>
      <c r="C18" s="65" t="s">
        <v>359</v>
      </c>
      <c r="D18" s="66"/>
      <c r="E18" s="66"/>
      <c r="F18" s="67"/>
      <c r="L18" s="28" t="s">
        <v>305</v>
      </c>
      <c r="M18" s="34"/>
      <c r="N18" s="34"/>
      <c r="O18" s="32">
        <f t="shared" si="0"/>
        <v>0</v>
      </c>
    </row>
    <row r="19" spans="2:15" ht="30.75">
      <c r="B19" s="64">
        <v>16</v>
      </c>
      <c r="C19" s="65" t="s">
        <v>360</v>
      </c>
      <c r="D19" s="66"/>
      <c r="E19" s="66"/>
      <c r="F19" s="67"/>
      <c r="L19" s="59" t="s">
        <v>3</v>
      </c>
      <c r="M19" s="34"/>
      <c r="N19" s="35">
        <f>M116</f>
        <v>0</v>
      </c>
      <c r="O19" s="32">
        <f t="shared" si="0"/>
        <v>0</v>
      </c>
    </row>
    <row r="20" spans="2:15" ht="15.75" thickBot="1">
      <c r="B20" s="68"/>
      <c r="C20" s="69"/>
      <c r="D20" s="69"/>
      <c r="E20" s="69"/>
      <c r="F20" s="70"/>
      <c r="L20" s="27" t="s">
        <v>306</v>
      </c>
      <c r="M20" s="34"/>
      <c r="N20" s="34"/>
      <c r="O20" s="32">
        <f t="shared" si="0"/>
        <v>0</v>
      </c>
    </row>
    <row r="21" spans="2:15" ht="29.25">
      <c r="L21" s="27" t="s">
        <v>307</v>
      </c>
      <c r="M21" s="34"/>
      <c r="N21" s="34"/>
      <c r="O21" s="32">
        <f t="shared" si="0"/>
        <v>0</v>
      </c>
    </row>
    <row r="22" spans="2:15" ht="29.25">
      <c r="L22" s="27" t="s">
        <v>308</v>
      </c>
      <c r="M22" s="34"/>
      <c r="N22" s="34"/>
      <c r="O22" s="32">
        <f t="shared" si="0"/>
        <v>0</v>
      </c>
    </row>
    <row r="23" spans="2:15">
      <c r="L23" s="27" t="s">
        <v>309</v>
      </c>
      <c r="M23" s="34"/>
      <c r="N23" s="34"/>
      <c r="O23" s="32">
        <f t="shared" si="0"/>
        <v>0</v>
      </c>
    </row>
    <row r="24" spans="2:15">
      <c r="L24" s="27" t="s">
        <v>310</v>
      </c>
      <c r="M24" s="34"/>
      <c r="N24" s="34"/>
      <c r="O24" s="32">
        <f t="shared" si="0"/>
        <v>0</v>
      </c>
    </row>
    <row r="25" spans="2:15">
      <c r="L25" s="59" t="s">
        <v>311</v>
      </c>
      <c r="M25" s="34"/>
      <c r="N25" s="34"/>
      <c r="O25" s="32">
        <f t="shared" si="0"/>
        <v>0</v>
      </c>
    </row>
    <row r="26" spans="2:15" ht="29.25">
      <c r="L26" s="27" t="s">
        <v>312</v>
      </c>
      <c r="M26" s="34"/>
      <c r="N26" s="34"/>
      <c r="O26" s="32">
        <f t="shared" si="0"/>
        <v>0</v>
      </c>
    </row>
    <row r="27" spans="2:15">
      <c r="L27" s="27" t="s">
        <v>313</v>
      </c>
      <c r="M27" s="34"/>
      <c r="N27" s="34"/>
      <c r="O27" s="32">
        <f t="shared" si="0"/>
        <v>0</v>
      </c>
    </row>
    <row r="28" spans="2:15" ht="29.25">
      <c r="L28" s="59" t="s">
        <v>1</v>
      </c>
      <c r="M28" s="34"/>
      <c r="N28" s="35">
        <f>M141</f>
        <v>0</v>
      </c>
      <c r="O28" s="32">
        <f t="shared" si="0"/>
        <v>0</v>
      </c>
    </row>
    <row r="29" spans="2:15" ht="29.25">
      <c r="L29" s="27" t="s">
        <v>314</v>
      </c>
      <c r="M29" s="34"/>
      <c r="N29" s="34"/>
      <c r="O29" s="32">
        <f t="shared" si="0"/>
        <v>0</v>
      </c>
    </row>
    <row r="30" spans="2:15">
      <c r="L30" s="27" t="s">
        <v>315</v>
      </c>
      <c r="M30" s="34"/>
      <c r="N30" s="34"/>
      <c r="O30" s="32">
        <f t="shared" si="0"/>
        <v>0</v>
      </c>
    </row>
    <row r="31" spans="2:15" ht="42.75">
      <c r="L31" s="58" t="s">
        <v>316</v>
      </c>
      <c r="M31" s="34"/>
      <c r="N31" s="34"/>
      <c r="O31" s="32">
        <f t="shared" si="0"/>
        <v>0</v>
      </c>
    </row>
    <row r="32" spans="2:15" ht="29.25">
      <c r="L32" s="59" t="s">
        <v>2</v>
      </c>
      <c r="M32" s="34"/>
      <c r="N32" s="35">
        <f>M154</f>
        <v>0</v>
      </c>
      <c r="O32" s="32">
        <f t="shared" si="0"/>
        <v>0</v>
      </c>
    </row>
    <row r="33" spans="1:15">
      <c r="L33" s="27" t="s">
        <v>317</v>
      </c>
      <c r="M33" s="34"/>
      <c r="N33" s="34"/>
      <c r="O33" s="32">
        <f t="shared" si="0"/>
        <v>0</v>
      </c>
    </row>
    <row r="34" spans="1:15">
      <c r="L34" s="59" t="s">
        <v>7</v>
      </c>
      <c r="M34" s="34"/>
      <c r="N34" s="35">
        <f>M162</f>
        <v>0</v>
      </c>
      <c r="O34" s="32">
        <f t="shared" si="0"/>
        <v>0</v>
      </c>
    </row>
    <row r="35" spans="1:15">
      <c r="L35" s="27" t="s">
        <v>318</v>
      </c>
      <c r="M35" s="34"/>
      <c r="N35" s="34"/>
      <c r="O35" s="32">
        <f t="shared" si="0"/>
        <v>0</v>
      </c>
    </row>
    <row r="36" spans="1:15" ht="29.25">
      <c r="L36" s="59" t="s">
        <v>4</v>
      </c>
      <c r="M36" s="34"/>
      <c r="N36" s="35">
        <f>M165</f>
        <v>0</v>
      </c>
      <c r="O36" s="32">
        <f t="shared" si="0"/>
        <v>0</v>
      </c>
    </row>
    <row r="37" spans="1:15" ht="15.75" thickBot="1">
      <c r="L37" s="29" t="s">
        <v>319</v>
      </c>
      <c r="M37" s="34"/>
      <c r="N37" s="34"/>
      <c r="O37" s="32">
        <f t="shared" si="0"/>
        <v>0</v>
      </c>
    </row>
    <row r="40" spans="1:15">
      <c r="M40" t="s">
        <v>345</v>
      </c>
    </row>
    <row r="43" spans="1:15" ht="15.75" thickBot="1"/>
    <row r="44" spans="1:15" ht="38.25">
      <c r="A44" s="7" t="s">
        <v>238</v>
      </c>
      <c r="B44" s="8" t="s">
        <v>239</v>
      </c>
      <c r="C44" s="8" t="s">
        <v>240</v>
      </c>
      <c r="D44" s="8" t="s">
        <v>241</v>
      </c>
      <c r="E44" s="8" t="s">
        <v>242</v>
      </c>
      <c r="F44" s="8" t="s">
        <v>243</v>
      </c>
      <c r="G44" s="8" t="s">
        <v>244</v>
      </c>
      <c r="H44" s="8" t="s">
        <v>245</v>
      </c>
      <c r="I44" s="8" t="s">
        <v>246</v>
      </c>
      <c r="J44" s="8" t="s">
        <v>247</v>
      </c>
      <c r="K44" s="23"/>
      <c r="L44" s="8" t="s">
        <v>248</v>
      </c>
      <c r="M44" s="8" t="s">
        <v>249</v>
      </c>
      <c r="N44" s="8" t="s">
        <v>250</v>
      </c>
    </row>
    <row r="45" spans="1:15" ht="38.25">
      <c r="A45" s="9">
        <v>12</v>
      </c>
      <c r="B45" s="3" t="s">
        <v>50</v>
      </c>
      <c r="C45" s="4" t="s">
        <v>51</v>
      </c>
      <c r="D45" s="3" t="s">
        <v>52</v>
      </c>
      <c r="E45" s="3" t="s">
        <v>58</v>
      </c>
      <c r="F45" s="3" t="s">
        <v>54</v>
      </c>
      <c r="G45" s="3" t="s">
        <v>55</v>
      </c>
      <c r="H45" s="4">
        <v>100</v>
      </c>
      <c r="I45" s="3" t="s">
        <v>59</v>
      </c>
      <c r="J45" s="4" t="s">
        <v>57</v>
      </c>
      <c r="K45" s="24"/>
      <c r="L45" s="1" t="s">
        <v>0</v>
      </c>
      <c r="M45" s="35"/>
      <c r="N45" s="1" t="s">
        <v>13</v>
      </c>
      <c r="O45" s="75"/>
    </row>
    <row r="46" spans="1:15" ht="38.25">
      <c r="A46" s="9">
        <v>13</v>
      </c>
      <c r="B46" s="3" t="s">
        <v>50</v>
      </c>
      <c r="C46" s="4" t="s">
        <v>51</v>
      </c>
      <c r="D46" s="3" t="s">
        <v>52</v>
      </c>
      <c r="E46" s="3" t="s">
        <v>53</v>
      </c>
      <c r="F46" s="3" t="s">
        <v>54</v>
      </c>
      <c r="G46" s="3" t="s">
        <v>55</v>
      </c>
      <c r="H46" s="4">
        <v>100</v>
      </c>
      <c r="I46" s="3" t="s">
        <v>56</v>
      </c>
      <c r="J46" s="4" t="s">
        <v>57</v>
      </c>
      <c r="K46" s="24"/>
      <c r="L46" s="1" t="s">
        <v>0</v>
      </c>
      <c r="M46" s="35"/>
      <c r="N46" s="1" t="s">
        <v>12</v>
      </c>
      <c r="O46" s="75"/>
    </row>
    <row r="47" spans="1:15" ht="38.25">
      <c r="A47" s="9">
        <v>14</v>
      </c>
      <c r="B47" s="3" t="s">
        <v>50</v>
      </c>
      <c r="C47" s="4" t="s">
        <v>51</v>
      </c>
      <c r="D47" s="3" t="s">
        <v>52</v>
      </c>
      <c r="E47" s="3" t="s">
        <v>60</v>
      </c>
      <c r="F47" s="3" t="s">
        <v>54</v>
      </c>
      <c r="G47" s="3" t="s">
        <v>55</v>
      </c>
      <c r="H47" s="4">
        <v>100</v>
      </c>
      <c r="I47" s="3" t="s">
        <v>61</v>
      </c>
      <c r="J47" s="4" t="s">
        <v>57</v>
      </c>
      <c r="K47" s="24"/>
      <c r="L47" s="1" t="s">
        <v>0</v>
      </c>
      <c r="M47" s="35"/>
      <c r="N47" s="1" t="s">
        <v>14</v>
      </c>
      <c r="O47" s="75"/>
    </row>
    <row r="48" spans="1:15" ht="38.25">
      <c r="A48" s="9">
        <v>15</v>
      </c>
      <c r="B48" s="3" t="s">
        <v>50</v>
      </c>
      <c r="C48" s="4" t="s">
        <v>51</v>
      </c>
      <c r="D48" s="3" t="s">
        <v>163</v>
      </c>
      <c r="E48" s="3" t="s">
        <v>164</v>
      </c>
      <c r="F48" s="3" t="s">
        <v>54</v>
      </c>
      <c r="G48" s="3" t="s">
        <v>55</v>
      </c>
      <c r="H48" s="4">
        <v>100</v>
      </c>
      <c r="I48" s="3" t="s">
        <v>165</v>
      </c>
      <c r="J48" s="4" t="s">
        <v>57</v>
      </c>
      <c r="K48" s="24"/>
      <c r="L48" s="1" t="s">
        <v>0</v>
      </c>
      <c r="M48" s="35"/>
      <c r="N48" s="1" t="s">
        <v>33</v>
      </c>
      <c r="O48" s="75"/>
    </row>
    <row r="49" spans="1:15" ht="38.25">
      <c r="A49" s="9">
        <v>16</v>
      </c>
      <c r="B49" s="3" t="s">
        <v>50</v>
      </c>
      <c r="C49" s="4" t="s">
        <v>51</v>
      </c>
      <c r="D49" s="3" t="s">
        <v>121</v>
      </c>
      <c r="E49" s="3" t="s">
        <v>122</v>
      </c>
      <c r="F49" s="3" t="s">
        <v>123</v>
      </c>
      <c r="G49" s="3" t="s">
        <v>118</v>
      </c>
      <c r="H49" s="4">
        <v>100</v>
      </c>
      <c r="I49" s="3" t="s">
        <v>124</v>
      </c>
      <c r="J49" s="4" t="s">
        <v>57</v>
      </c>
      <c r="K49" s="24"/>
      <c r="L49" s="1" t="s">
        <v>0</v>
      </c>
      <c r="M49" s="35"/>
      <c r="N49" s="1" t="s">
        <v>25</v>
      </c>
      <c r="O49" s="75"/>
    </row>
    <row r="50" spans="1:15" ht="38.25">
      <c r="A50" s="9">
        <v>17</v>
      </c>
      <c r="B50" s="3" t="s">
        <v>50</v>
      </c>
      <c r="C50" s="4" t="s">
        <v>51</v>
      </c>
      <c r="D50" s="3" t="s">
        <v>126</v>
      </c>
      <c r="E50" s="3" t="s">
        <v>127</v>
      </c>
      <c r="F50" s="3" t="s">
        <v>128</v>
      </c>
      <c r="G50" s="3" t="s">
        <v>118</v>
      </c>
      <c r="H50" s="4">
        <v>100</v>
      </c>
      <c r="I50" s="3" t="s">
        <v>130</v>
      </c>
      <c r="J50" s="4" t="s">
        <v>57</v>
      </c>
      <c r="K50" s="24"/>
      <c r="L50" s="1" t="s">
        <v>0</v>
      </c>
      <c r="M50" s="35"/>
      <c r="N50" s="1" t="s">
        <v>26</v>
      </c>
      <c r="O50" s="75"/>
    </row>
    <row r="51" spans="1:15" ht="38.25">
      <c r="A51" s="9">
        <v>18</v>
      </c>
      <c r="B51" s="3" t="s">
        <v>50</v>
      </c>
      <c r="C51" s="4" t="s">
        <v>51</v>
      </c>
      <c r="D51" s="3" t="s">
        <v>132</v>
      </c>
      <c r="E51" s="3" t="s">
        <v>133</v>
      </c>
      <c r="F51" s="3" t="s">
        <v>134</v>
      </c>
      <c r="G51" s="3" t="s">
        <v>118</v>
      </c>
      <c r="H51" s="4">
        <v>100</v>
      </c>
      <c r="I51" s="3" t="s">
        <v>137</v>
      </c>
      <c r="J51" s="4" t="s">
        <v>57</v>
      </c>
      <c r="K51" s="24"/>
      <c r="L51" s="1" t="s">
        <v>0</v>
      </c>
      <c r="M51" s="35"/>
      <c r="N51" s="1" t="s">
        <v>27</v>
      </c>
      <c r="O51" s="75"/>
    </row>
    <row r="52" spans="1:15" ht="42.75">
      <c r="A52" s="9">
        <v>19</v>
      </c>
      <c r="B52" s="3" t="s">
        <v>50</v>
      </c>
      <c r="C52" s="4" t="s">
        <v>51</v>
      </c>
      <c r="D52" s="3" t="s">
        <v>138</v>
      </c>
      <c r="E52" s="3" t="s">
        <v>139</v>
      </c>
      <c r="F52" s="3" t="s">
        <v>140</v>
      </c>
      <c r="G52" s="3" t="s">
        <v>118</v>
      </c>
      <c r="H52" s="4">
        <v>100</v>
      </c>
      <c r="I52" s="3" t="s">
        <v>142</v>
      </c>
      <c r="J52" s="4" t="s">
        <v>57</v>
      </c>
      <c r="K52" s="24"/>
      <c r="L52" s="1" t="s">
        <v>0</v>
      </c>
      <c r="M52" s="35"/>
      <c r="N52" s="1" t="s">
        <v>28</v>
      </c>
      <c r="O52" s="75"/>
    </row>
    <row r="53" spans="1:15" ht="38.25">
      <c r="A53" s="9">
        <v>20</v>
      </c>
      <c r="B53" s="3" t="s">
        <v>50</v>
      </c>
      <c r="C53" s="4" t="s">
        <v>51</v>
      </c>
      <c r="D53" s="3" t="s">
        <v>143</v>
      </c>
      <c r="E53" s="3" t="s">
        <v>144</v>
      </c>
      <c r="F53" s="3" t="s">
        <v>145</v>
      </c>
      <c r="G53" s="3" t="s">
        <v>118</v>
      </c>
      <c r="H53" s="4">
        <v>100</v>
      </c>
      <c r="I53" s="3" t="s">
        <v>147</v>
      </c>
      <c r="J53" s="4" t="s">
        <v>57</v>
      </c>
      <c r="K53" s="24"/>
      <c r="L53" s="1" t="s">
        <v>0</v>
      </c>
      <c r="M53" s="35"/>
      <c r="N53" s="1" t="s">
        <v>29</v>
      </c>
      <c r="O53" s="75"/>
    </row>
    <row r="54" spans="1:15" ht="38.25">
      <c r="A54" s="9">
        <v>21</v>
      </c>
      <c r="B54" s="3" t="s">
        <v>50</v>
      </c>
      <c r="C54" s="4" t="s">
        <v>51</v>
      </c>
      <c r="D54" s="3" t="s">
        <v>148</v>
      </c>
      <c r="E54" s="3" t="s">
        <v>149</v>
      </c>
      <c r="F54" s="3" t="s">
        <v>150</v>
      </c>
      <c r="G54" s="3" t="s">
        <v>118</v>
      </c>
      <c r="H54" s="4">
        <v>100</v>
      </c>
      <c r="I54" s="3" t="s">
        <v>152</v>
      </c>
      <c r="J54" s="4" t="s">
        <v>57</v>
      </c>
      <c r="K54" s="24"/>
      <c r="L54" s="1" t="s">
        <v>0</v>
      </c>
      <c r="M54" s="35"/>
      <c r="N54" s="1" t="s">
        <v>30</v>
      </c>
      <c r="O54" s="75"/>
    </row>
    <row r="55" spans="1:15" ht="51">
      <c r="A55" s="9">
        <v>32</v>
      </c>
      <c r="B55" s="3" t="s">
        <v>50</v>
      </c>
      <c r="C55" s="4" t="s">
        <v>51</v>
      </c>
      <c r="D55" s="3" t="s">
        <v>166</v>
      </c>
      <c r="E55" s="3" t="s">
        <v>167</v>
      </c>
      <c r="F55" s="3" t="s">
        <v>54</v>
      </c>
      <c r="G55" s="3" t="s">
        <v>55</v>
      </c>
      <c r="H55" s="4">
        <v>100</v>
      </c>
      <c r="I55" s="3" t="s">
        <v>168</v>
      </c>
      <c r="J55" s="4" t="s">
        <v>57</v>
      </c>
      <c r="K55" s="24"/>
      <c r="L55" s="1" t="s">
        <v>0</v>
      </c>
      <c r="M55" s="35"/>
      <c r="N55" s="1" t="s">
        <v>34</v>
      </c>
      <c r="O55" s="75"/>
    </row>
    <row r="56" spans="1:15" ht="38.25">
      <c r="A56" s="9">
        <v>21</v>
      </c>
      <c r="B56" s="3" t="s">
        <v>50</v>
      </c>
      <c r="C56" s="4" t="s">
        <v>51</v>
      </c>
      <c r="D56" s="3" t="s">
        <v>95</v>
      </c>
      <c r="E56" s="3" t="s">
        <v>96</v>
      </c>
      <c r="F56" s="3" t="s">
        <v>54</v>
      </c>
      <c r="G56" s="3" t="s">
        <v>97</v>
      </c>
      <c r="H56" s="4">
        <v>100</v>
      </c>
      <c r="I56" s="3" t="s">
        <v>98</v>
      </c>
      <c r="J56" s="4" t="s">
        <v>57</v>
      </c>
      <c r="K56" s="24"/>
      <c r="L56" s="1" t="s">
        <v>0</v>
      </c>
      <c r="M56" s="35"/>
      <c r="N56" s="1" t="s">
        <v>21</v>
      </c>
      <c r="O56" s="75"/>
    </row>
    <row r="57" spans="1:15" ht="38.25">
      <c r="A57" s="9">
        <v>22</v>
      </c>
      <c r="B57" s="3" t="s">
        <v>50</v>
      </c>
      <c r="C57" s="4" t="s">
        <v>51</v>
      </c>
      <c r="D57" s="3" t="s">
        <v>99</v>
      </c>
      <c r="E57" s="3" t="s">
        <v>100</v>
      </c>
      <c r="F57" s="3" t="s">
        <v>54</v>
      </c>
      <c r="G57" s="3" t="s">
        <v>97</v>
      </c>
      <c r="H57" s="4">
        <v>100</v>
      </c>
      <c r="I57" s="3" t="s">
        <v>102</v>
      </c>
      <c r="J57" s="4" t="s">
        <v>57</v>
      </c>
      <c r="K57" s="24"/>
      <c r="L57" s="1" t="s">
        <v>0</v>
      </c>
      <c r="M57" s="35"/>
      <c r="N57" s="1" t="s">
        <v>21</v>
      </c>
      <c r="O57" s="75"/>
    </row>
    <row r="58" spans="1:15" ht="63.75">
      <c r="A58" s="9">
        <v>23</v>
      </c>
      <c r="B58" s="3" t="s">
        <v>362</v>
      </c>
      <c r="C58" s="4" t="s">
        <v>103</v>
      </c>
      <c r="D58" s="3" t="s">
        <v>104</v>
      </c>
      <c r="E58" s="3" t="s">
        <v>105</v>
      </c>
      <c r="F58" s="3" t="s">
        <v>54</v>
      </c>
      <c r="G58" s="3" t="s">
        <v>97</v>
      </c>
      <c r="H58" s="4">
        <v>100</v>
      </c>
      <c r="I58" s="3" t="s">
        <v>106</v>
      </c>
      <c r="J58" s="4" t="s">
        <v>57</v>
      </c>
      <c r="K58" s="24"/>
      <c r="L58" s="1" t="s">
        <v>0</v>
      </c>
      <c r="M58" s="35"/>
      <c r="N58" s="1" t="s">
        <v>22</v>
      </c>
      <c r="O58" s="75"/>
    </row>
    <row r="59" spans="1:15" ht="38.25">
      <c r="A59" s="9">
        <v>38</v>
      </c>
      <c r="B59" s="3" t="s">
        <v>50</v>
      </c>
      <c r="C59" s="4" t="s">
        <v>51</v>
      </c>
      <c r="D59" s="3" t="s">
        <v>211</v>
      </c>
      <c r="E59" s="3" t="s">
        <v>212</v>
      </c>
      <c r="F59" s="3" t="s">
        <v>54</v>
      </c>
      <c r="G59" s="3" t="s">
        <v>55</v>
      </c>
      <c r="H59" s="4">
        <v>100</v>
      </c>
      <c r="I59" s="3" t="s">
        <v>213</v>
      </c>
      <c r="J59" s="4" t="s">
        <v>57</v>
      </c>
      <c r="K59" s="24"/>
      <c r="L59" s="1" t="s">
        <v>0</v>
      </c>
      <c r="M59" s="35"/>
      <c r="N59" s="1" t="s">
        <v>43</v>
      </c>
      <c r="O59" s="75"/>
    </row>
    <row r="60" spans="1:15" ht="63.75">
      <c r="A60" s="9">
        <v>33</v>
      </c>
      <c r="B60" s="3" t="s">
        <v>362</v>
      </c>
      <c r="C60" s="4" t="s">
        <v>103</v>
      </c>
      <c r="D60" s="3" t="s">
        <v>166</v>
      </c>
      <c r="E60" s="3" t="s">
        <v>169</v>
      </c>
      <c r="F60" s="3" t="s">
        <v>54</v>
      </c>
      <c r="G60" s="3" t="s">
        <v>55</v>
      </c>
      <c r="H60" s="4">
        <v>100</v>
      </c>
      <c r="I60" s="3" t="s">
        <v>170</v>
      </c>
      <c r="J60" s="4" t="s">
        <v>57</v>
      </c>
      <c r="K60" s="24"/>
      <c r="L60" s="1" t="s">
        <v>0</v>
      </c>
      <c r="M60" s="35"/>
      <c r="N60" s="1" t="s">
        <v>35</v>
      </c>
      <c r="O60" s="75"/>
    </row>
    <row r="61" spans="1:15" ht="63.75">
      <c r="A61" s="9">
        <v>37</v>
      </c>
      <c r="B61" s="3" t="s">
        <v>205</v>
      </c>
      <c r="C61" s="4" t="s">
        <v>206</v>
      </c>
      <c r="D61" s="3" t="s">
        <v>201</v>
      </c>
      <c r="E61" s="3" t="s">
        <v>207</v>
      </c>
      <c r="F61" s="3" t="s">
        <v>208</v>
      </c>
      <c r="G61" s="3" t="s">
        <v>209</v>
      </c>
      <c r="H61" s="4">
        <v>100</v>
      </c>
      <c r="I61" s="3" t="s">
        <v>210</v>
      </c>
      <c r="J61" s="4" t="s">
        <v>57</v>
      </c>
      <c r="K61" s="24"/>
      <c r="L61" s="1" t="s">
        <v>0</v>
      </c>
      <c r="M61" s="35"/>
      <c r="N61" s="1" t="s">
        <v>42</v>
      </c>
      <c r="O61" s="75"/>
    </row>
    <row r="62" spans="1:15" ht="51">
      <c r="A62" s="9">
        <v>30</v>
      </c>
      <c r="B62" s="3" t="s">
        <v>50</v>
      </c>
      <c r="C62" s="4" t="s">
        <v>51</v>
      </c>
      <c r="D62" s="3" t="s">
        <v>158</v>
      </c>
      <c r="E62" s="3" t="s">
        <v>159</v>
      </c>
      <c r="F62" s="3" t="s">
        <v>155</v>
      </c>
      <c r="G62" s="3" t="s">
        <v>118</v>
      </c>
      <c r="H62" s="4">
        <v>100</v>
      </c>
      <c r="I62" s="3" t="s">
        <v>160</v>
      </c>
      <c r="J62" s="4" t="s">
        <v>57</v>
      </c>
      <c r="K62" s="24"/>
      <c r="L62" s="1" t="s">
        <v>0</v>
      </c>
      <c r="M62" s="35"/>
      <c r="N62" s="1" t="s">
        <v>32</v>
      </c>
      <c r="O62" s="75"/>
    </row>
    <row r="63" spans="1:15" ht="63.75">
      <c r="A63" s="9">
        <v>34</v>
      </c>
      <c r="B63" s="3" t="s">
        <v>362</v>
      </c>
      <c r="C63" s="4" t="s">
        <v>103</v>
      </c>
      <c r="D63" s="3" t="s">
        <v>171</v>
      </c>
      <c r="E63" s="3" t="s">
        <v>172</v>
      </c>
      <c r="F63" s="3" t="s">
        <v>54</v>
      </c>
      <c r="G63" s="3" t="s">
        <v>173</v>
      </c>
      <c r="H63" s="4">
        <v>100</v>
      </c>
      <c r="I63" s="3" t="s">
        <v>174</v>
      </c>
      <c r="J63" s="4" t="s">
        <v>57</v>
      </c>
      <c r="K63" s="24"/>
      <c r="L63" s="1" t="s">
        <v>0</v>
      </c>
      <c r="M63" s="35"/>
      <c r="N63" s="1" t="s">
        <v>36</v>
      </c>
      <c r="O63" s="75"/>
    </row>
    <row r="64" spans="1:15" ht="38.25">
      <c r="A64" s="9">
        <v>42</v>
      </c>
      <c r="B64" s="3" t="s">
        <v>50</v>
      </c>
      <c r="C64" s="4" t="s">
        <v>51</v>
      </c>
      <c r="D64" s="3" t="s">
        <v>231</v>
      </c>
      <c r="E64" s="3" t="s">
        <v>232</v>
      </c>
      <c r="F64" s="3" t="s">
        <v>54</v>
      </c>
      <c r="G64" s="3" t="s">
        <v>55</v>
      </c>
      <c r="H64" s="4">
        <v>1</v>
      </c>
      <c r="I64" s="3" t="s">
        <v>233</v>
      </c>
      <c r="J64" s="4" t="s">
        <v>57</v>
      </c>
      <c r="K64" s="24"/>
      <c r="L64" s="1" t="s">
        <v>0</v>
      </c>
      <c r="M64" s="35"/>
      <c r="N64" s="1" t="s">
        <v>48</v>
      </c>
      <c r="O64" s="75"/>
    </row>
    <row r="65" spans="1:15" ht="42.75">
      <c r="A65" s="9">
        <v>43</v>
      </c>
      <c r="B65" s="3" t="s">
        <v>50</v>
      </c>
      <c r="C65" s="4" t="s">
        <v>51</v>
      </c>
      <c r="D65" s="3" t="s">
        <v>231</v>
      </c>
      <c r="E65" s="3" t="s">
        <v>235</v>
      </c>
      <c r="F65" s="3" t="s">
        <v>54</v>
      </c>
      <c r="G65" s="3" t="s">
        <v>55</v>
      </c>
      <c r="H65" s="4">
        <v>1</v>
      </c>
      <c r="I65" s="3" t="s">
        <v>236</v>
      </c>
      <c r="J65" s="4" t="s">
        <v>57</v>
      </c>
      <c r="K65" s="24"/>
      <c r="L65" s="1" t="s">
        <v>0</v>
      </c>
      <c r="M65" s="35"/>
      <c r="N65" s="1" t="s">
        <v>49</v>
      </c>
      <c r="O65" s="75"/>
    </row>
    <row r="66" spans="1:15" ht="63.75">
      <c r="A66" s="9">
        <v>36</v>
      </c>
      <c r="B66" s="3" t="s">
        <v>362</v>
      </c>
      <c r="C66" s="4" t="s">
        <v>103</v>
      </c>
      <c r="D66" s="3" t="s">
        <v>171</v>
      </c>
      <c r="E66" s="3" t="s">
        <v>172</v>
      </c>
      <c r="F66" s="3" t="s">
        <v>54</v>
      </c>
      <c r="G66" s="3" t="s">
        <v>173</v>
      </c>
      <c r="H66" s="4">
        <v>100</v>
      </c>
      <c r="I66" s="3" t="s">
        <v>198</v>
      </c>
      <c r="J66" s="4" t="s">
        <v>57</v>
      </c>
      <c r="K66" s="24"/>
      <c r="L66" s="1" t="s">
        <v>0</v>
      </c>
      <c r="M66" s="35"/>
      <c r="N66" s="1" t="s">
        <v>40</v>
      </c>
      <c r="O66" s="75"/>
    </row>
    <row r="67" spans="1:15" ht="38.25">
      <c r="A67" s="9">
        <v>16</v>
      </c>
      <c r="B67" s="3" t="s">
        <v>71</v>
      </c>
      <c r="C67" s="4" t="s">
        <v>51</v>
      </c>
      <c r="D67" s="3" t="s">
        <v>72</v>
      </c>
      <c r="E67" s="3" t="s">
        <v>73</v>
      </c>
      <c r="F67" s="3" t="s">
        <v>54</v>
      </c>
      <c r="G67" s="3" t="s">
        <v>68</v>
      </c>
      <c r="H67" s="4">
        <v>1</v>
      </c>
      <c r="I67" s="3" t="s">
        <v>74</v>
      </c>
      <c r="J67" s="4" t="s">
        <v>57</v>
      </c>
      <c r="K67" s="24"/>
      <c r="L67" s="1" t="s">
        <v>0</v>
      </c>
      <c r="M67" s="35"/>
      <c r="N67" s="1" t="s">
        <v>16</v>
      </c>
      <c r="O67" s="75"/>
    </row>
    <row r="68" spans="1:15" ht="38.25">
      <c r="A68" s="9">
        <v>17</v>
      </c>
      <c r="B68" s="3" t="s">
        <v>71</v>
      </c>
      <c r="C68" s="4" t="s">
        <v>51</v>
      </c>
      <c r="D68" s="3" t="s">
        <v>72</v>
      </c>
      <c r="E68" s="3" t="s">
        <v>76</v>
      </c>
      <c r="F68" s="3" t="s">
        <v>54</v>
      </c>
      <c r="G68" s="3" t="s">
        <v>68</v>
      </c>
      <c r="H68" s="4">
        <v>1</v>
      </c>
      <c r="I68" s="3" t="s">
        <v>77</v>
      </c>
      <c r="J68" s="4" t="s">
        <v>57</v>
      </c>
      <c r="K68" s="24"/>
      <c r="L68" s="1" t="s">
        <v>0</v>
      </c>
      <c r="M68" s="35"/>
      <c r="N68" s="1" t="s">
        <v>17</v>
      </c>
      <c r="O68" s="75"/>
    </row>
    <row r="69" spans="1:15" ht="51">
      <c r="A69" s="9">
        <v>19</v>
      </c>
      <c r="B69" s="3" t="s">
        <v>50</v>
      </c>
      <c r="C69" s="4" t="s">
        <v>51</v>
      </c>
      <c r="D69" s="3" t="s">
        <v>86</v>
      </c>
      <c r="E69" s="3" t="s">
        <v>87</v>
      </c>
      <c r="F69" s="3" t="s">
        <v>54</v>
      </c>
      <c r="G69" s="3" t="s">
        <v>82</v>
      </c>
      <c r="H69" s="4">
        <v>1</v>
      </c>
      <c r="I69" s="3" t="s">
        <v>88</v>
      </c>
      <c r="J69" s="4" t="s">
        <v>57</v>
      </c>
      <c r="K69" s="24"/>
      <c r="L69" s="1" t="s">
        <v>0</v>
      </c>
      <c r="M69" s="35"/>
      <c r="N69" s="1" t="s">
        <v>19</v>
      </c>
      <c r="O69" s="75"/>
    </row>
    <row r="70" spans="1:15" ht="38.25">
      <c r="A70" s="9">
        <v>15</v>
      </c>
      <c r="B70" s="3" t="s">
        <v>65</v>
      </c>
      <c r="C70" s="4" t="s">
        <v>51</v>
      </c>
      <c r="D70" s="3" t="s">
        <v>66</v>
      </c>
      <c r="E70" s="3" t="s">
        <v>67</v>
      </c>
      <c r="F70" s="3" t="s">
        <v>54</v>
      </c>
      <c r="G70" s="3" t="s">
        <v>68</v>
      </c>
      <c r="H70" s="4">
        <v>1</v>
      </c>
      <c r="I70" s="3" t="s">
        <v>69</v>
      </c>
      <c r="J70" s="4" t="s">
        <v>57</v>
      </c>
      <c r="K70" s="24"/>
      <c r="L70" s="1" t="s">
        <v>0</v>
      </c>
      <c r="M70" s="35"/>
      <c r="N70" s="1" t="s">
        <v>15</v>
      </c>
      <c r="O70" s="75"/>
    </row>
    <row r="71" spans="1:15" ht="51">
      <c r="A71" s="9">
        <v>39</v>
      </c>
      <c r="B71" s="3" t="s">
        <v>50</v>
      </c>
      <c r="C71" s="4" t="s">
        <v>51</v>
      </c>
      <c r="D71" s="3" t="s">
        <v>220</v>
      </c>
      <c r="E71" s="3" t="s">
        <v>221</v>
      </c>
      <c r="F71" s="3" t="s">
        <v>54</v>
      </c>
      <c r="G71" s="6" t="s">
        <v>55</v>
      </c>
      <c r="H71" s="4">
        <v>100</v>
      </c>
      <c r="I71" s="3" t="s">
        <v>222</v>
      </c>
      <c r="J71" s="4" t="s">
        <v>223</v>
      </c>
      <c r="K71" s="24"/>
      <c r="L71" s="1" t="s">
        <v>0</v>
      </c>
      <c r="M71" s="35"/>
      <c r="N71" s="1" t="s">
        <v>45</v>
      </c>
      <c r="O71" s="75"/>
    </row>
    <row r="72" spans="1:15" ht="38.25">
      <c r="A72" s="9">
        <v>41</v>
      </c>
      <c r="B72" s="3" t="s">
        <v>71</v>
      </c>
      <c r="C72" s="4" t="s">
        <v>51</v>
      </c>
      <c r="D72" s="3" t="s">
        <v>72</v>
      </c>
      <c r="E72" s="3" t="s">
        <v>227</v>
      </c>
      <c r="F72" s="3" t="s">
        <v>54</v>
      </c>
      <c r="G72" s="3" t="s">
        <v>68</v>
      </c>
      <c r="H72" s="4">
        <v>1</v>
      </c>
      <c r="I72" s="3" t="s">
        <v>228</v>
      </c>
      <c r="J72" s="4" t="s">
        <v>57</v>
      </c>
      <c r="K72" s="24"/>
      <c r="L72" s="1" t="s">
        <v>0</v>
      </c>
      <c r="M72" s="35"/>
      <c r="N72" s="1" t="s">
        <v>47</v>
      </c>
      <c r="O72" s="75"/>
    </row>
    <row r="73" spans="1:15" ht="38.25">
      <c r="A73" s="9">
        <v>18</v>
      </c>
      <c r="B73" s="3" t="s">
        <v>80</v>
      </c>
      <c r="C73" s="4" t="s">
        <v>51</v>
      </c>
      <c r="D73" s="3" t="s">
        <v>72</v>
      </c>
      <c r="E73" s="3" t="s">
        <v>81</v>
      </c>
      <c r="F73" s="3" t="s">
        <v>54</v>
      </c>
      <c r="G73" s="3" t="s">
        <v>82</v>
      </c>
      <c r="H73" s="4">
        <v>1</v>
      </c>
      <c r="I73" s="3" t="s">
        <v>83</v>
      </c>
      <c r="J73" s="4" t="s">
        <v>57</v>
      </c>
      <c r="K73" s="24"/>
      <c r="L73" s="1" t="s">
        <v>0</v>
      </c>
      <c r="M73" s="35"/>
      <c r="N73" s="1" t="s">
        <v>18</v>
      </c>
      <c r="O73" s="75"/>
    </row>
    <row r="74" spans="1:15" ht="38.25">
      <c r="A74" s="9">
        <v>40</v>
      </c>
      <c r="B74" s="3" t="s">
        <v>71</v>
      </c>
      <c r="C74" s="4" t="s">
        <v>51</v>
      </c>
      <c r="D74" s="3" t="s">
        <v>72</v>
      </c>
      <c r="E74" s="3" t="s">
        <v>224</v>
      </c>
      <c r="F74" s="3" t="s">
        <v>54</v>
      </c>
      <c r="G74" s="3" t="s">
        <v>68</v>
      </c>
      <c r="H74" s="4">
        <v>1</v>
      </c>
      <c r="I74" s="3" t="s">
        <v>225</v>
      </c>
      <c r="J74" s="4" t="s">
        <v>57</v>
      </c>
      <c r="K74" s="24"/>
      <c r="L74" s="1" t="s">
        <v>0</v>
      </c>
      <c r="M74" s="35"/>
      <c r="N74" s="1" t="s">
        <v>46</v>
      </c>
      <c r="O74" s="75"/>
    </row>
    <row r="75" spans="1:15" ht="63.75">
      <c r="A75" s="9">
        <v>20</v>
      </c>
      <c r="B75" s="3" t="s">
        <v>50</v>
      </c>
      <c r="C75" s="4" t="s">
        <v>51</v>
      </c>
      <c r="D75" s="3" t="s">
        <v>91</v>
      </c>
      <c r="E75" s="3" t="s">
        <v>92</v>
      </c>
      <c r="F75" s="3" t="s">
        <v>54</v>
      </c>
      <c r="G75" s="3" t="s">
        <v>82</v>
      </c>
      <c r="H75" s="4">
        <v>1</v>
      </c>
      <c r="I75" s="3" t="s">
        <v>93</v>
      </c>
      <c r="J75" s="4" t="s">
        <v>57</v>
      </c>
      <c r="K75" s="24"/>
      <c r="L75" s="1" t="s">
        <v>0</v>
      </c>
      <c r="M75" s="35"/>
      <c r="N75" s="1" t="s">
        <v>20</v>
      </c>
      <c r="O75" s="75"/>
    </row>
    <row r="76" spans="1:15" ht="38.25">
      <c r="A76" s="9">
        <v>35</v>
      </c>
      <c r="B76" s="3" t="s">
        <v>50</v>
      </c>
      <c r="C76" s="4" t="s">
        <v>51</v>
      </c>
      <c r="D76" s="3" t="s">
        <v>194</v>
      </c>
      <c r="E76" s="3" t="s">
        <v>195</v>
      </c>
      <c r="F76" s="3" t="s">
        <v>54</v>
      </c>
      <c r="G76" s="3" t="s">
        <v>55</v>
      </c>
      <c r="H76" s="4">
        <v>100</v>
      </c>
      <c r="I76" s="3" t="s">
        <v>196</v>
      </c>
      <c r="J76" s="4" t="s">
        <v>57</v>
      </c>
      <c r="K76" s="24"/>
      <c r="L76" s="1" t="s">
        <v>0</v>
      </c>
      <c r="M76" s="35"/>
      <c r="N76" s="1" t="s">
        <v>39</v>
      </c>
      <c r="O76" s="75"/>
    </row>
    <row r="77" spans="1:15">
      <c r="A77" s="9"/>
      <c r="B77" s="3"/>
      <c r="C77" s="4"/>
      <c r="D77" s="3"/>
      <c r="E77" s="3"/>
      <c r="F77" s="3"/>
      <c r="G77" s="3"/>
      <c r="H77" s="4"/>
      <c r="I77" s="3"/>
      <c r="J77" s="4"/>
      <c r="K77" s="24"/>
      <c r="L77" s="50" t="s">
        <v>323</v>
      </c>
      <c r="M77" s="51">
        <f>SUM(M45:M76)</f>
        <v>0</v>
      </c>
      <c r="N77" s="53">
        <f>M3</f>
        <v>0</v>
      </c>
      <c r="O77" s="32">
        <f>ROUND((N77-M77),2)</f>
        <v>0</v>
      </c>
    </row>
    <row r="78" spans="1:15" ht="38.25">
      <c r="A78" s="9">
        <v>110</v>
      </c>
      <c r="B78" s="12" t="s">
        <v>259</v>
      </c>
      <c r="C78" s="13" t="s">
        <v>260</v>
      </c>
      <c r="D78" s="3" t="s">
        <v>268</v>
      </c>
      <c r="E78" s="3" t="s">
        <v>274</v>
      </c>
      <c r="F78" s="12" t="s">
        <v>261</v>
      </c>
      <c r="G78" s="12" t="s">
        <v>264</v>
      </c>
      <c r="H78" s="13">
        <v>95</v>
      </c>
      <c r="I78" s="3" t="s">
        <v>257</v>
      </c>
      <c r="J78" s="17" t="s">
        <v>280</v>
      </c>
      <c r="K78" s="24"/>
      <c r="L78" s="18" t="s">
        <v>276</v>
      </c>
      <c r="M78" s="35"/>
      <c r="N78" s="1" t="s">
        <v>48</v>
      </c>
      <c r="O78" s="75"/>
    </row>
    <row r="79" spans="1:15" ht="51">
      <c r="A79" s="9">
        <v>111</v>
      </c>
      <c r="B79" s="12" t="s">
        <v>259</v>
      </c>
      <c r="C79" s="13" t="s">
        <v>260</v>
      </c>
      <c r="D79" s="3" t="s">
        <v>268</v>
      </c>
      <c r="E79" s="3" t="s">
        <v>275</v>
      </c>
      <c r="F79" s="12" t="s">
        <v>261</v>
      </c>
      <c r="G79" s="12" t="s">
        <v>264</v>
      </c>
      <c r="H79" s="13">
        <v>95</v>
      </c>
      <c r="I79" s="3" t="s">
        <v>258</v>
      </c>
      <c r="J79" s="17" t="s">
        <v>280</v>
      </c>
      <c r="K79" s="24"/>
      <c r="L79" s="18" t="s">
        <v>276</v>
      </c>
      <c r="M79" s="35"/>
      <c r="N79" s="1" t="s">
        <v>49</v>
      </c>
      <c r="O79" s="75"/>
    </row>
    <row r="80" spans="1:15" s="19" customFormat="1" ht="38.25">
      <c r="A80" s="9">
        <v>104</v>
      </c>
      <c r="B80" s="14" t="s">
        <v>259</v>
      </c>
      <c r="C80" s="15" t="s">
        <v>260</v>
      </c>
      <c r="D80" s="16" t="s">
        <v>263</v>
      </c>
      <c r="E80" s="16" t="s">
        <v>262</v>
      </c>
      <c r="F80" s="14" t="s">
        <v>261</v>
      </c>
      <c r="G80" s="14" t="s">
        <v>264</v>
      </c>
      <c r="H80" s="15">
        <v>95</v>
      </c>
      <c r="I80" s="16" t="s">
        <v>251</v>
      </c>
      <c r="J80" s="17" t="s">
        <v>280</v>
      </c>
      <c r="K80" s="24"/>
      <c r="L80" s="18" t="s">
        <v>276</v>
      </c>
      <c r="M80" s="36"/>
      <c r="N80" s="18" t="s">
        <v>16</v>
      </c>
      <c r="O80" s="76"/>
    </row>
    <row r="81" spans="1:15" ht="38.25">
      <c r="A81" s="9">
        <v>105</v>
      </c>
      <c r="B81" s="12" t="s">
        <v>259</v>
      </c>
      <c r="C81" s="13" t="s">
        <v>260</v>
      </c>
      <c r="D81" s="3" t="s">
        <v>265</v>
      </c>
      <c r="E81" s="3" t="s">
        <v>269</v>
      </c>
      <c r="F81" s="12" t="s">
        <v>261</v>
      </c>
      <c r="G81" s="12" t="s">
        <v>264</v>
      </c>
      <c r="H81" s="13">
        <v>95</v>
      </c>
      <c r="I81" s="3" t="s">
        <v>252</v>
      </c>
      <c r="J81" s="17" t="s">
        <v>280</v>
      </c>
      <c r="K81" s="24"/>
      <c r="L81" s="18" t="s">
        <v>276</v>
      </c>
      <c r="M81" s="35"/>
      <c r="N81" s="1" t="s">
        <v>17</v>
      </c>
      <c r="O81" s="75"/>
    </row>
    <row r="82" spans="1:15" ht="38.25">
      <c r="A82" s="9">
        <v>109</v>
      </c>
      <c r="B82" s="12" t="s">
        <v>259</v>
      </c>
      <c r="C82" s="13" t="s">
        <v>260</v>
      </c>
      <c r="D82" s="3" t="s">
        <v>267</v>
      </c>
      <c r="E82" s="3" t="s">
        <v>273</v>
      </c>
      <c r="F82" s="12" t="s">
        <v>261</v>
      </c>
      <c r="G82" s="12" t="s">
        <v>264</v>
      </c>
      <c r="H82" s="13">
        <v>95</v>
      </c>
      <c r="I82" s="3" t="s">
        <v>256</v>
      </c>
      <c r="J82" s="17" t="s">
        <v>280</v>
      </c>
      <c r="K82" s="24"/>
      <c r="L82" s="18" t="s">
        <v>276</v>
      </c>
      <c r="M82" s="35"/>
      <c r="N82" s="1" t="s">
        <v>47</v>
      </c>
      <c r="O82" s="75"/>
    </row>
    <row r="83" spans="1:15" ht="38.25">
      <c r="A83" s="9">
        <v>106</v>
      </c>
      <c r="B83" s="12" t="s">
        <v>259</v>
      </c>
      <c r="C83" s="13" t="s">
        <v>260</v>
      </c>
      <c r="D83" s="3" t="s">
        <v>265</v>
      </c>
      <c r="E83" s="3" t="s">
        <v>270</v>
      </c>
      <c r="F83" s="12" t="s">
        <v>261</v>
      </c>
      <c r="G83" s="12" t="s">
        <v>264</v>
      </c>
      <c r="H83" s="13">
        <v>95</v>
      </c>
      <c r="I83" s="3" t="s">
        <v>253</v>
      </c>
      <c r="J83" s="17" t="s">
        <v>280</v>
      </c>
      <c r="K83" s="24"/>
      <c r="L83" s="18" t="s">
        <v>276</v>
      </c>
      <c r="M83" s="35"/>
      <c r="N83" s="1" t="s">
        <v>18</v>
      </c>
      <c r="O83" s="75"/>
    </row>
    <row r="84" spans="1:15" ht="38.25">
      <c r="A84" s="9">
        <v>108</v>
      </c>
      <c r="B84" s="12" t="s">
        <v>259</v>
      </c>
      <c r="C84" s="13" t="s">
        <v>260</v>
      </c>
      <c r="D84" s="3" t="s">
        <v>265</v>
      </c>
      <c r="E84" s="3" t="s">
        <v>272</v>
      </c>
      <c r="F84" s="12" t="s">
        <v>261</v>
      </c>
      <c r="G84" s="12" t="s">
        <v>264</v>
      </c>
      <c r="H84" s="13">
        <v>95</v>
      </c>
      <c r="I84" s="3" t="s">
        <v>255</v>
      </c>
      <c r="J84" s="17" t="s">
        <v>280</v>
      </c>
      <c r="K84" s="24"/>
      <c r="L84" s="18" t="s">
        <v>276</v>
      </c>
      <c r="M84" s="35"/>
      <c r="N84" s="1" t="s">
        <v>46</v>
      </c>
      <c r="O84" s="75"/>
    </row>
    <row r="85" spans="1:15" ht="63.75">
      <c r="A85" s="9">
        <v>107</v>
      </c>
      <c r="B85" s="12" t="s">
        <v>259</v>
      </c>
      <c r="C85" s="13" t="s">
        <v>260</v>
      </c>
      <c r="D85" s="3" t="s">
        <v>266</v>
      </c>
      <c r="E85" s="3" t="s">
        <v>271</v>
      </c>
      <c r="F85" s="12" t="s">
        <v>261</v>
      </c>
      <c r="G85" s="12" t="s">
        <v>264</v>
      </c>
      <c r="H85" s="13">
        <v>95</v>
      </c>
      <c r="I85" s="3" t="s">
        <v>254</v>
      </c>
      <c r="J85" s="17" t="s">
        <v>280</v>
      </c>
      <c r="K85" s="24"/>
      <c r="L85" s="18" t="s">
        <v>276</v>
      </c>
      <c r="M85" s="35"/>
      <c r="N85" s="1" t="s">
        <v>20</v>
      </c>
      <c r="O85" s="75"/>
    </row>
    <row r="86" spans="1:15">
      <c r="A86" s="9"/>
      <c r="B86" s="12"/>
      <c r="C86" s="13"/>
      <c r="D86" s="3"/>
      <c r="E86" s="3"/>
      <c r="F86" s="12"/>
      <c r="G86" s="12"/>
      <c r="H86" s="13"/>
      <c r="I86" s="3"/>
      <c r="J86" s="17"/>
      <c r="K86" s="24"/>
      <c r="L86" s="50" t="s">
        <v>335</v>
      </c>
      <c r="M86" s="51">
        <f>SUM(M78:M85)</f>
        <v>0</v>
      </c>
      <c r="N86" s="53">
        <f>M8</f>
        <v>0</v>
      </c>
      <c r="O86" s="32">
        <f>ROUND((N86-M86),2)</f>
        <v>0</v>
      </c>
    </row>
    <row r="87" spans="1:15" ht="38.25">
      <c r="A87" s="9">
        <v>112</v>
      </c>
      <c r="B87" s="20" t="s">
        <v>277</v>
      </c>
      <c r="C87" s="2" t="s">
        <v>260</v>
      </c>
      <c r="D87" s="3" t="s">
        <v>286</v>
      </c>
      <c r="E87" s="16" t="s">
        <v>290</v>
      </c>
      <c r="F87" s="11" t="s">
        <v>217</v>
      </c>
      <c r="G87" s="11" t="s">
        <v>278</v>
      </c>
      <c r="H87" s="2"/>
      <c r="I87" s="21" t="s">
        <v>288</v>
      </c>
      <c r="J87" s="17" t="s">
        <v>281</v>
      </c>
      <c r="K87" s="24"/>
      <c r="L87" s="18" t="s">
        <v>279</v>
      </c>
      <c r="M87" s="35"/>
      <c r="N87" s="18" t="s">
        <v>16</v>
      </c>
      <c r="O87" s="75"/>
    </row>
    <row r="88" spans="1:15" ht="38.25">
      <c r="A88" s="9">
        <v>113</v>
      </c>
      <c r="B88" s="20" t="s">
        <v>277</v>
      </c>
      <c r="C88" s="2" t="s">
        <v>260</v>
      </c>
      <c r="D88" s="3" t="s">
        <v>286</v>
      </c>
      <c r="E88" s="3" t="s">
        <v>289</v>
      </c>
      <c r="F88" s="11" t="s">
        <v>217</v>
      </c>
      <c r="G88" s="11" t="s">
        <v>278</v>
      </c>
      <c r="H88" s="2"/>
      <c r="I88" s="22" t="s">
        <v>287</v>
      </c>
      <c r="J88" s="17" t="s">
        <v>281</v>
      </c>
      <c r="K88" s="24"/>
      <c r="L88" s="18" t="s">
        <v>279</v>
      </c>
      <c r="M88" s="35"/>
      <c r="N88" s="1" t="s">
        <v>17</v>
      </c>
      <c r="O88" s="75"/>
    </row>
    <row r="89" spans="1:15" ht="38.25">
      <c r="A89" s="37">
        <v>115</v>
      </c>
      <c r="B89" s="38" t="s">
        <v>277</v>
      </c>
      <c r="C89" s="39" t="s">
        <v>260</v>
      </c>
      <c r="D89" s="40" t="s">
        <v>286</v>
      </c>
      <c r="E89" s="40" t="s">
        <v>294</v>
      </c>
      <c r="F89" s="41" t="s">
        <v>217</v>
      </c>
      <c r="G89" s="41" t="s">
        <v>278</v>
      </c>
      <c r="H89" s="39"/>
      <c r="I89" s="40" t="s">
        <v>293</v>
      </c>
      <c r="J89" s="42" t="s">
        <v>281</v>
      </c>
      <c r="K89" s="43"/>
      <c r="L89" s="44" t="s">
        <v>279</v>
      </c>
      <c r="M89" s="45"/>
      <c r="N89" s="46" t="s">
        <v>19</v>
      </c>
      <c r="O89" s="75"/>
    </row>
    <row r="90" spans="1:15" ht="38.25">
      <c r="A90" s="9">
        <v>114</v>
      </c>
      <c r="B90" s="20" t="s">
        <v>277</v>
      </c>
      <c r="C90" s="2" t="s">
        <v>260</v>
      </c>
      <c r="D90" s="3" t="s">
        <v>286</v>
      </c>
      <c r="E90" s="3" t="s">
        <v>291</v>
      </c>
      <c r="F90" s="11" t="s">
        <v>217</v>
      </c>
      <c r="G90" s="11" t="s">
        <v>278</v>
      </c>
      <c r="H90" s="2"/>
      <c r="I90" s="3" t="s">
        <v>292</v>
      </c>
      <c r="J90" s="17" t="s">
        <v>281</v>
      </c>
      <c r="K90" s="24"/>
      <c r="L90" s="18" t="s">
        <v>279</v>
      </c>
      <c r="M90" s="35"/>
      <c r="N90" s="1" t="s">
        <v>20</v>
      </c>
      <c r="O90" s="75"/>
    </row>
    <row r="91" spans="1:15" ht="30">
      <c r="A91" s="47"/>
      <c r="B91" s="33"/>
      <c r="C91" s="33"/>
      <c r="D91" s="33"/>
      <c r="E91" s="33"/>
      <c r="F91" s="33"/>
      <c r="G91" s="33"/>
      <c r="H91" s="33"/>
      <c r="I91" s="33"/>
      <c r="J91" s="33"/>
      <c r="K91" s="48"/>
      <c r="L91" s="54" t="s">
        <v>336</v>
      </c>
      <c r="M91" s="55">
        <f>SUM(M87:M90)</f>
        <v>0</v>
      </c>
      <c r="N91" s="56">
        <f>M9</f>
        <v>0</v>
      </c>
      <c r="O91" s="32">
        <f>ROUND((N91-M91),2)</f>
        <v>0</v>
      </c>
    </row>
    <row r="92" spans="1:15" ht="51">
      <c r="A92" s="9">
        <v>57</v>
      </c>
      <c r="B92" s="3" t="s">
        <v>50</v>
      </c>
      <c r="C92" s="4" t="s">
        <v>109</v>
      </c>
      <c r="D92" s="3" t="s">
        <v>190</v>
      </c>
      <c r="E92" s="3" t="s">
        <v>191</v>
      </c>
      <c r="F92" s="3" t="s">
        <v>54</v>
      </c>
      <c r="G92" s="3" t="s">
        <v>55</v>
      </c>
      <c r="H92" s="4">
        <v>100</v>
      </c>
      <c r="I92" s="3" t="s">
        <v>192</v>
      </c>
      <c r="J92" s="4" t="s">
        <v>282</v>
      </c>
      <c r="K92" s="24"/>
      <c r="L92" s="1" t="s">
        <v>10</v>
      </c>
      <c r="M92" s="35"/>
      <c r="N92" s="1" t="s">
        <v>38</v>
      </c>
      <c r="O92" s="75"/>
    </row>
    <row r="93" spans="1:15" ht="28.5">
      <c r="A93" s="9"/>
      <c r="B93" s="3"/>
      <c r="C93" s="4"/>
      <c r="D93" s="3"/>
      <c r="E93" s="3"/>
      <c r="F93" s="3"/>
      <c r="G93" s="3"/>
      <c r="H93" s="4"/>
      <c r="I93" s="3"/>
      <c r="J93" s="4"/>
      <c r="K93" s="24"/>
      <c r="L93" s="50" t="s">
        <v>324</v>
      </c>
      <c r="M93" s="51">
        <f>SUM(M92)</f>
        <v>0</v>
      </c>
      <c r="N93" s="52">
        <f>M10</f>
        <v>0</v>
      </c>
      <c r="O93" s="32">
        <f>ROUND((N93-M93),2)</f>
        <v>0</v>
      </c>
    </row>
    <row r="94" spans="1:15" ht="38.25">
      <c r="A94" s="9">
        <v>58</v>
      </c>
      <c r="B94" s="3" t="s">
        <v>50</v>
      </c>
      <c r="C94" s="4" t="s">
        <v>109</v>
      </c>
      <c r="D94" s="3" t="s">
        <v>115</v>
      </c>
      <c r="E94" s="3" t="s">
        <v>116</v>
      </c>
      <c r="F94" s="3" t="s">
        <v>117</v>
      </c>
      <c r="G94" s="3" t="s">
        <v>118</v>
      </c>
      <c r="H94" s="4">
        <v>100</v>
      </c>
      <c r="I94" s="3" t="s">
        <v>119</v>
      </c>
      <c r="J94" s="4" t="s">
        <v>57</v>
      </c>
      <c r="K94" s="24"/>
      <c r="L94" s="1" t="s">
        <v>6</v>
      </c>
      <c r="M94" s="35"/>
      <c r="N94" s="1" t="s">
        <v>24</v>
      </c>
      <c r="O94" s="75"/>
    </row>
    <row r="95" spans="1:15" ht="38.25">
      <c r="A95" s="9">
        <v>59</v>
      </c>
      <c r="B95" s="3" t="s">
        <v>50</v>
      </c>
      <c r="C95" s="4" t="s">
        <v>51</v>
      </c>
      <c r="D95" s="3" t="s">
        <v>126</v>
      </c>
      <c r="E95" s="3" t="s">
        <v>127</v>
      </c>
      <c r="F95" s="3" t="s">
        <v>128</v>
      </c>
      <c r="G95" s="3" t="s">
        <v>118</v>
      </c>
      <c r="H95" s="4">
        <v>100</v>
      </c>
      <c r="I95" s="3" t="s">
        <v>129</v>
      </c>
      <c r="J95" s="4" t="s">
        <v>57</v>
      </c>
      <c r="K95" s="24"/>
      <c r="L95" s="1" t="s">
        <v>6</v>
      </c>
      <c r="M95" s="35"/>
      <c r="N95" s="1" t="s">
        <v>26</v>
      </c>
      <c r="O95" s="75"/>
    </row>
    <row r="96" spans="1:15" ht="38.25">
      <c r="A96" s="9">
        <v>60</v>
      </c>
      <c r="B96" s="3" t="s">
        <v>50</v>
      </c>
      <c r="C96" s="4" t="s">
        <v>51</v>
      </c>
      <c r="D96" s="3" t="s">
        <v>132</v>
      </c>
      <c r="E96" s="3" t="s">
        <v>133</v>
      </c>
      <c r="F96" s="3" t="s">
        <v>134</v>
      </c>
      <c r="G96" s="3" t="s">
        <v>118</v>
      </c>
      <c r="H96" s="4">
        <v>100</v>
      </c>
      <c r="I96" s="3" t="s">
        <v>135</v>
      </c>
      <c r="J96" s="4" t="s">
        <v>57</v>
      </c>
      <c r="K96" s="24"/>
      <c r="L96" s="1" t="s">
        <v>6</v>
      </c>
      <c r="M96" s="35"/>
      <c r="N96" s="1" t="s">
        <v>27</v>
      </c>
      <c r="O96" s="75"/>
    </row>
    <row r="97" spans="1:15" ht="42.75">
      <c r="A97" s="9">
        <v>61</v>
      </c>
      <c r="B97" s="3" t="s">
        <v>50</v>
      </c>
      <c r="C97" s="4" t="s">
        <v>51</v>
      </c>
      <c r="D97" s="3" t="s">
        <v>138</v>
      </c>
      <c r="E97" s="3" t="s">
        <v>139</v>
      </c>
      <c r="F97" s="3" t="s">
        <v>140</v>
      </c>
      <c r="G97" s="3" t="s">
        <v>118</v>
      </c>
      <c r="H97" s="4">
        <v>100</v>
      </c>
      <c r="I97" s="3" t="s">
        <v>141</v>
      </c>
      <c r="J97" s="4" t="s">
        <v>57</v>
      </c>
      <c r="K97" s="24"/>
      <c r="L97" s="1" t="s">
        <v>6</v>
      </c>
      <c r="M97" s="35"/>
      <c r="N97" s="1" t="s">
        <v>28</v>
      </c>
      <c r="O97" s="75"/>
    </row>
    <row r="98" spans="1:15" ht="38.25">
      <c r="A98" s="9">
        <v>62</v>
      </c>
      <c r="B98" s="3" t="s">
        <v>50</v>
      </c>
      <c r="C98" s="4" t="s">
        <v>51</v>
      </c>
      <c r="D98" s="3" t="s">
        <v>143</v>
      </c>
      <c r="E98" s="3" t="s">
        <v>144</v>
      </c>
      <c r="F98" s="3" t="s">
        <v>145</v>
      </c>
      <c r="G98" s="3" t="s">
        <v>118</v>
      </c>
      <c r="H98" s="4">
        <v>100</v>
      </c>
      <c r="I98" s="3" t="s">
        <v>146</v>
      </c>
      <c r="J98" s="4" t="s">
        <v>57</v>
      </c>
      <c r="K98" s="24"/>
      <c r="L98" s="1" t="s">
        <v>6</v>
      </c>
      <c r="M98" s="35"/>
      <c r="N98" s="1" t="s">
        <v>29</v>
      </c>
      <c r="O98" s="75"/>
    </row>
    <row r="99" spans="1:15" ht="38.25">
      <c r="A99" s="9">
        <v>63</v>
      </c>
      <c r="B99" s="3" t="s">
        <v>50</v>
      </c>
      <c r="C99" s="4" t="s">
        <v>51</v>
      </c>
      <c r="D99" s="3" t="s">
        <v>148</v>
      </c>
      <c r="E99" s="3" t="s">
        <v>149</v>
      </c>
      <c r="F99" s="3" t="s">
        <v>150</v>
      </c>
      <c r="G99" s="3" t="s">
        <v>118</v>
      </c>
      <c r="H99" s="4">
        <v>100</v>
      </c>
      <c r="I99" s="3" t="s">
        <v>151</v>
      </c>
      <c r="J99" s="4" t="s">
        <v>57</v>
      </c>
      <c r="K99" s="24"/>
      <c r="L99" s="1" t="s">
        <v>6</v>
      </c>
      <c r="M99" s="35"/>
      <c r="N99" s="1" t="s">
        <v>30</v>
      </c>
      <c r="O99" s="75"/>
    </row>
    <row r="100" spans="1:15" ht="51">
      <c r="A100" s="9">
        <v>64</v>
      </c>
      <c r="B100" s="3" t="s">
        <v>50</v>
      </c>
      <c r="C100" s="4" t="s">
        <v>51</v>
      </c>
      <c r="D100" s="3" t="s">
        <v>153</v>
      </c>
      <c r="E100" s="3" t="s">
        <v>154</v>
      </c>
      <c r="F100" s="3" t="s">
        <v>155</v>
      </c>
      <c r="G100" s="3" t="s">
        <v>118</v>
      </c>
      <c r="H100" s="4">
        <v>100</v>
      </c>
      <c r="I100" s="3" t="s">
        <v>156</v>
      </c>
      <c r="J100" s="4" t="s">
        <v>57</v>
      </c>
      <c r="K100" s="24"/>
      <c r="L100" s="1" t="s">
        <v>6</v>
      </c>
      <c r="M100" s="35"/>
      <c r="N100" s="1" t="s">
        <v>31</v>
      </c>
      <c r="O100" s="75"/>
    </row>
    <row r="101" spans="1:15">
      <c r="A101" s="9"/>
      <c r="B101" s="3"/>
      <c r="C101" s="4"/>
      <c r="D101" s="3"/>
      <c r="E101" s="3"/>
      <c r="F101" s="3"/>
      <c r="G101" s="3"/>
      <c r="H101" s="4"/>
      <c r="I101" s="3"/>
      <c r="J101" s="4"/>
      <c r="K101" s="24"/>
      <c r="L101" s="50" t="s">
        <v>326</v>
      </c>
      <c r="M101" s="51">
        <f>SUM(M94:M100)</f>
        <v>0</v>
      </c>
      <c r="N101" s="53">
        <f>M11</f>
        <v>0</v>
      </c>
      <c r="O101" s="32">
        <f>ROUND((N101-M101),2)</f>
        <v>0</v>
      </c>
    </row>
    <row r="102" spans="1:15" ht="38.25">
      <c r="A102" s="9">
        <v>65</v>
      </c>
      <c r="B102" s="3" t="s">
        <v>50</v>
      </c>
      <c r="C102" s="4" t="s">
        <v>109</v>
      </c>
      <c r="D102" s="3" t="s">
        <v>200</v>
      </c>
      <c r="E102" s="3" t="s">
        <v>201</v>
      </c>
      <c r="F102" s="3" t="s">
        <v>202</v>
      </c>
      <c r="G102" s="3" t="s">
        <v>203</v>
      </c>
      <c r="H102" s="4">
        <v>100</v>
      </c>
      <c r="I102" s="3" t="s">
        <v>204</v>
      </c>
      <c r="J102" s="4" t="s">
        <v>283</v>
      </c>
      <c r="K102" s="24"/>
      <c r="L102" s="1" t="s">
        <v>11</v>
      </c>
      <c r="M102" s="35"/>
      <c r="N102" s="1" t="s">
        <v>41</v>
      </c>
      <c r="O102" s="75"/>
    </row>
    <row r="103" spans="1:15" ht="28.5">
      <c r="A103" s="9"/>
      <c r="B103" s="3"/>
      <c r="C103" s="4"/>
      <c r="D103" s="3"/>
      <c r="E103" s="3"/>
      <c r="F103" s="3"/>
      <c r="G103" s="3"/>
      <c r="H103" s="4"/>
      <c r="I103" s="3"/>
      <c r="J103" s="4"/>
      <c r="K103" s="24"/>
      <c r="L103" s="50" t="s">
        <v>327</v>
      </c>
      <c r="M103" s="51">
        <f>SUM(M102)</f>
        <v>0</v>
      </c>
      <c r="N103" s="50">
        <f>M12</f>
        <v>0</v>
      </c>
      <c r="O103" s="32">
        <f>ROUND((N103-M103),2)</f>
        <v>0</v>
      </c>
    </row>
    <row r="104" spans="1:15" ht="51">
      <c r="A104" s="9">
        <v>84</v>
      </c>
      <c r="B104" s="3" t="s">
        <v>50</v>
      </c>
      <c r="C104" s="4" t="s">
        <v>109</v>
      </c>
      <c r="D104" s="3" t="s">
        <v>110</v>
      </c>
      <c r="E104" s="3" t="s">
        <v>111</v>
      </c>
      <c r="F104" s="3" t="s">
        <v>112</v>
      </c>
      <c r="G104" s="3" t="s">
        <v>55</v>
      </c>
      <c r="H104" s="4">
        <v>100</v>
      </c>
      <c r="I104" s="5" t="s">
        <v>113</v>
      </c>
      <c r="J104" s="4" t="s">
        <v>57</v>
      </c>
      <c r="K104" s="24"/>
      <c r="L104" s="1" t="s">
        <v>5</v>
      </c>
      <c r="M104" s="35"/>
      <c r="N104" s="1" t="s">
        <v>23</v>
      </c>
      <c r="O104" s="75"/>
    </row>
    <row r="105" spans="1:15" ht="28.5">
      <c r="A105" s="9"/>
      <c r="B105" s="3"/>
      <c r="C105" s="4"/>
      <c r="D105" s="3"/>
      <c r="E105" s="3"/>
      <c r="F105" s="3"/>
      <c r="G105" s="3"/>
      <c r="H105" s="4"/>
      <c r="I105" s="5"/>
      <c r="J105" s="4"/>
      <c r="K105" s="24"/>
      <c r="L105" s="50" t="s">
        <v>330</v>
      </c>
      <c r="M105" s="51">
        <f>SUM(M104)</f>
        <v>0</v>
      </c>
      <c r="N105" s="53">
        <f>M13</f>
        <v>0</v>
      </c>
      <c r="O105" s="32">
        <f>ROUND((N105-M105),2)</f>
        <v>0</v>
      </c>
    </row>
    <row r="106" spans="1:15" ht="63.75">
      <c r="A106" s="9">
        <v>83</v>
      </c>
      <c r="B106" s="3" t="s">
        <v>362</v>
      </c>
      <c r="C106" s="4" t="s">
        <v>103</v>
      </c>
      <c r="D106" s="3" t="s">
        <v>215</v>
      </c>
      <c r="E106" s="3" t="s">
        <v>216</v>
      </c>
      <c r="F106" s="3" t="s">
        <v>217</v>
      </c>
      <c r="G106" s="3" t="s">
        <v>173</v>
      </c>
      <c r="H106" s="4">
        <v>100</v>
      </c>
      <c r="I106" s="3" t="s">
        <v>218</v>
      </c>
      <c r="J106" s="4" t="s">
        <v>219</v>
      </c>
      <c r="K106" s="24"/>
      <c r="L106" s="1" t="s">
        <v>8</v>
      </c>
      <c r="M106" s="35"/>
      <c r="N106" s="1" t="s">
        <v>44</v>
      </c>
      <c r="O106" s="75"/>
    </row>
    <row r="107" spans="1:15" ht="63.75">
      <c r="A107" s="9">
        <v>81</v>
      </c>
      <c r="B107" s="3" t="s">
        <v>362</v>
      </c>
      <c r="C107" s="4" t="s">
        <v>103</v>
      </c>
      <c r="D107" s="3" t="s">
        <v>171</v>
      </c>
      <c r="E107" s="3" t="s">
        <v>172</v>
      </c>
      <c r="F107" s="3" t="s">
        <v>54</v>
      </c>
      <c r="G107" s="3" t="s">
        <v>173</v>
      </c>
      <c r="H107" s="4">
        <v>100</v>
      </c>
      <c r="I107" s="3" t="s">
        <v>177</v>
      </c>
      <c r="J107" s="4" t="s">
        <v>57</v>
      </c>
      <c r="K107" s="24"/>
      <c r="L107" s="1" t="s">
        <v>8</v>
      </c>
      <c r="M107" s="35"/>
      <c r="N107" s="1" t="s">
        <v>36</v>
      </c>
      <c r="O107" s="75"/>
    </row>
    <row r="108" spans="1:15" ht="63.75">
      <c r="A108" s="9">
        <v>82</v>
      </c>
      <c r="B108" s="3" t="s">
        <v>362</v>
      </c>
      <c r="C108" s="4" t="s">
        <v>103</v>
      </c>
      <c r="D108" s="3" t="s">
        <v>178</v>
      </c>
      <c r="E108" s="3" t="s">
        <v>179</v>
      </c>
      <c r="F108" s="3" t="s">
        <v>54</v>
      </c>
      <c r="G108" s="3" t="s">
        <v>173</v>
      </c>
      <c r="H108" s="4">
        <v>100</v>
      </c>
      <c r="I108" s="3" t="s">
        <v>180</v>
      </c>
      <c r="J108" s="4" t="s">
        <v>57</v>
      </c>
      <c r="K108" s="24"/>
      <c r="L108" s="1" t="s">
        <v>8</v>
      </c>
      <c r="M108" s="35"/>
      <c r="N108" s="1" t="s">
        <v>37</v>
      </c>
      <c r="O108" s="75"/>
    </row>
    <row r="109" spans="1:15">
      <c r="A109" s="9"/>
      <c r="B109" s="3"/>
      <c r="C109" s="4"/>
      <c r="D109" s="3"/>
      <c r="E109" s="3"/>
      <c r="F109" s="3"/>
      <c r="G109" s="3"/>
      <c r="H109" s="4"/>
      <c r="I109" s="3"/>
      <c r="J109" s="4"/>
      <c r="K109" s="24"/>
      <c r="L109" s="50" t="s">
        <v>331</v>
      </c>
      <c r="M109" s="51">
        <f>SUM(M106:M108)</f>
        <v>0</v>
      </c>
      <c r="N109" s="53">
        <f>M17</f>
        <v>0</v>
      </c>
      <c r="O109" s="32">
        <f>ROUND((N109-M109),2)</f>
        <v>0</v>
      </c>
    </row>
    <row r="110" spans="1:15" ht="63.75">
      <c r="A110" s="9">
        <v>68</v>
      </c>
      <c r="B110" s="3" t="s">
        <v>205</v>
      </c>
      <c r="C110" s="4" t="s">
        <v>206</v>
      </c>
      <c r="D110" s="3" t="s">
        <v>201</v>
      </c>
      <c r="E110" s="3" t="s">
        <v>207</v>
      </c>
      <c r="F110" s="3" t="s">
        <v>208</v>
      </c>
      <c r="G110" s="3" t="s">
        <v>209</v>
      </c>
      <c r="H110" s="4">
        <v>100</v>
      </c>
      <c r="I110" s="3" t="s">
        <v>337</v>
      </c>
      <c r="J110" s="4" t="s">
        <v>284</v>
      </c>
      <c r="K110" s="24"/>
      <c r="L110" s="1" t="s">
        <v>3</v>
      </c>
      <c r="M110" s="35"/>
      <c r="N110" s="1" t="s">
        <v>42</v>
      </c>
      <c r="O110" s="75"/>
    </row>
    <row r="111" spans="1:15" ht="38.25">
      <c r="A111" s="9">
        <v>69</v>
      </c>
      <c r="B111" s="3" t="s">
        <v>71</v>
      </c>
      <c r="C111" s="4" t="s">
        <v>51</v>
      </c>
      <c r="D111" s="3" t="s">
        <v>72</v>
      </c>
      <c r="E111" s="3" t="s">
        <v>73</v>
      </c>
      <c r="F111" s="3" t="s">
        <v>54</v>
      </c>
      <c r="G111" s="3" t="s">
        <v>68</v>
      </c>
      <c r="H111" s="4">
        <v>1</v>
      </c>
      <c r="I111" s="3" t="s">
        <v>338</v>
      </c>
      <c r="J111" s="4" t="s">
        <v>57</v>
      </c>
      <c r="K111" s="24"/>
      <c r="L111" s="1" t="s">
        <v>3</v>
      </c>
      <c r="M111" s="35"/>
      <c r="N111" s="1" t="s">
        <v>16</v>
      </c>
      <c r="O111" s="75"/>
    </row>
    <row r="112" spans="1:15" ht="38.25">
      <c r="A112" s="9">
        <v>70</v>
      </c>
      <c r="B112" s="3" t="s">
        <v>71</v>
      </c>
      <c r="C112" s="4" t="s">
        <v>51</v>
      </c>
      <c r="D112" s="3" t="s">
        <v>72</v>
      </c>
      <c r="E112" s="3" t="s">
        <v>76</v>
      </c>
      <c r="F112" s="3" t="s">
        <v>54</v>
      </c>
      <c r="G112" s="3" t="s">
        <v>68</v>
      </c>
      <c r="H112" s="4">
        <v>1</v>
      </c>
      <c r="I112" s="3" t="s">
        <v>339</v>
      </c>
      <c r="J112" s="4" t="s">
        <v>57</v>
      </c>
      <c r="K112" s="24"/>
      <c r="L112" s="1" t="s">
        <v>3</v>
      </c>
      <c r="M112" s="35"/>
      <c r="N112" s="1" t="s">
        <v>17</v>
      </c>
      <c r="O112" s="75"/>
    </row>
    <row r="113" spans="1:15" ht="51">
      <c r="A113" s="9">
        <v>66</v>
      </c>
      <c r="B113" s="3" t="s">
        <v>50</v>
      </c>
      <c r="C113" s="4" t="s">
        <v>51</v>
      </c>
      <c r="D113" s="3" t="s">
        <v>86</v>
      </c>
      <c r="E113" s="3" t="s">
        <v>87</v>
      </c>
      <c r="F113" s="3" t="s">
        <v>54</v>
      </c>
      <c r="G113" s="3" t="s">
        <v>82</v>
      </c>
      <c r="H113" s="4">
        <v>1</v>
      </c>
      <c r="I113" s="3" t="s">
        <v>340</v>
      </c>
      <c r="J113" s="4" t="s">
        <v>284</v>
      </c>
      <c r="K113" s="24"/>
      <c r="L113" s="1" t="s">
        <v>3</v>
      </c>
      <c r="M113" s="35"/>
      <c r="N113" s="1" t="s">
        <v>19</v>
      </c>
      <c r="O113" s="75"/>
    </row>
    <row r="114" spans="1:15" ht="38.25">
      <c r="A114" s="9">
        <v>71</v>
      </c>
      <c r="B114" s="3" t="s">
        <v>50</v>
      </c>
      <c r="C114" s="4" t="s">
        <v>51</v>
      </c>
      <c r="D114" s="3" t="s">
        <v>72</v>
      </c>
      <c r="E114" s="3" t="s">
        <v>81</v>
      </c>
      <c r="F114" s="3" t="s">
        <v>54</v>
      </c>
      <c r="G114" s="3" t="s">
        <v>82</v>
      </c>
      <c r="H114" s="4">
        <v>1</v>
      </c>
      <c r="I114" s="3" t="s">
        <v>341</v>
      </c>
      <c r="J114" s="4" t="s">
        <v>57</v>
      </c>
      <c r="K114" s="24"/>
      <c r="L114" s="1" t="s">
        <v>3</v>
      </c>
      <c r="M114" s="35"/>
      <c r="N114" s="1" t="s">
        <v>18</v>
      </c>
      <c r="O114" s="75"/>
    </row>
    <row r="115" spans="1:15" ht="63.75">
      <c r="A115" s="9">
        <v>67</v>
      </c>
      <c r="B115" s="3" t="s">
        <v>50</v>
      </c>
      <c r="C115" s="4" t="s">
        <v>51</v>
      </c>
      <c r="D115" s="3" t="s">
        <v>91</v>
      </c>
      <c r="E115" s="3" t="s">
        <v>92</v>
      </c>
      <c r="F115" s="3" t="s">
        <v>54</v>
      </c>
      <c r="G115" s="3" t="s">
        <v>82</v>
      </c>
      <c r="H115" s="4">
        <v>1</v>
      </c>
      <c r="I115" s="3" t="s">
        <v>342</v>
      </c>
      <c r="J115" s="4" t="s">
        <v>284</v>
      </c>
      <c r="K115" s="24"/>
      <c r="L115" s="1" t="s">
        <v>3</v>
      </c>
      <c r="M115" s="35"/>
      <c r="N115" s="1" t="s">
        <v>20</v>
      </c>
      <c r="O115" s="75"/>
    </row>
    <row r="116" spans="1:15">
      <c r="A116" s="9"/>
      <c r="B116" s="3"/>
      <c r="C116" s="4"/>
      <c r="D116" s="3"/>
      <c r="E116" s="3"/>
      <c r="F116" s="3"/>
      <c r="G116" s="3"/>
      <c r="H116" s="4"/>
      <c r="I116" s="3"/>
      <c r="J116" s="4"/>
      <c r="K116" s="24"/>
      <c r="L116" s="50" t="s">
        <v>328</v>
      </c>
      <c r="M116" s="51">
        <f>SUM(M110:M115)</f>
        <v>0</v>
      </c>
      <c r="N116" s="53">
        <f>M19</f>
        <v>0</v>
      </c>
      <c r="O116" s="32">
        <f>ROUND((N116-M116),2)</f>
        <v>0</v>
      </c>
    </row>
    <row r="117" spans="1:15" ht="38.25">
      <c r="A117" s="9">
        <v>101</v>
      </c>
      <c r="B117" s="3" t="s">
        <v>50</v>
      </c>
      <c r="C117" s="4" t="s">
        <v>51</v>
      </c>
      <c r="D117" s="3" t="s">
        <v>52</v>
      </c>
      <c r="E117" s="3" t="s">
        <v>58</v>
      </c>
      <c r="F117" s="3" t="s">
        <v>54</v>
      </c>
      <c r="G117" s="3" t="s">
        <v>55</v>
      </c>
      <c r="H117" s="4">
        <v>100</v>
      </c>
      <c r="I117" s="3" t="s">
        <v>188</v>
      </c>
      <c r="J117" s="4" t="s">
        <v>57</v>
      </c>
      <c r="K117" s="24"/>
      <c r="L117" s="1" t="s">
        <v>9</v>
      </c>
      <c r="M117" s="35"/>
      <c r="N117" s="1" t="s">
        <v>13</v>
      </c>
      <c r="O117" s="75"/>
    </row>
    <row r="118" spans="1:15" ht="38.25">
      <c r="A118" s="9">
        <v>100</v>
      </c>
      <c r="B118" s="3" t="s">
        <v>50</v>
      </c>
      <c r="C118" s="4" t="s">
        <v>51</v>
      </c>
      <c r="D118" s="3" t="s">
        <v>52</v>
      </c>
      <c r="E118" s="3" t="s">
        <v>53</v>
      </c>
      <c r="F118" s="3" t="s">
        <v>54</v>
      </c>
      <c r="G118" s="3" t="s">
        <v>55</v>
      </c>
      <c r="H118" s="4">
        <v>100</v>
      </c>
      <c r="I118" s="3" t="s">
        <v>187</v>
      </c>
      <c r="J118" s="4" t="s">
        <v>57</v>
      </c>
      <c r="K118" s="24"/>
      <c r="L118" s="1" t="s">
        <v>9</v>
      </c>
      <c r="M118" s="35"/>
      <c r="N118" s="1" t="s">
        <v>12</v>
      </c>
      <c r="O118" s="75"/>
    </row>
    <row r="119" spans="1:15" ht="38.25">
      <c r="A119" s="9">
        <v>102</v>
      </c>
      <c r="B119" s="3" t="s">
        <v>50</v>
      </c>
      <c r="C119" s="4" t="s">
        <v>51</v>
      </c>
      <c r="D119" s="3" t="s">
        <v>52</v>
      </c>
      <c r="E119" s="3" t="s">
        <v>60</v>
      </c>
      <c r="F119" s="3" t="s">
        <v>54</v>
      </c>
      <c r="G119" s="3" t="s">
        <v>55</v>
      </c>
      <c r="H119" s="4">
        <v>100</v>
      </c>
      <c r="I119" s="3" t="s">
        <v>189</v>
      </c>
      <c r="J119" s="4" t="s">
        <v>57</v>
      </c>
      <c r="K119" s="24"/>
      <c r="L119" s="1" t="s">
        <v>9</v>
      </c>
      <c r="M119" s="35"/>
      <c r="N119" s="1" t="s">
        <v>14</v>
      </c>
      <c r="O119" s="75"/>
    </row>
    <row r="120" spans="1:15" ht="38.25">
      <c r="A120" s="9">
        <v>99</v>
      </c>
      <c r="B120" s="3" t="s">
        <v>50</v>
      </c>
      <c r="C120" s="4" t="s">
        <v>51</v>
      </c>
      <c r="D120" s="3" t="s">
        <v>95</v>
      </c>
      <c r="E120" s="3" t="s">
        <v>96</v>
      </c>
      <c r="F120" s="3" t="s">
        <v>54</v>
      </c>
      <c r="G120" s="3" t="s">
        <v>97</v>
      </c>
      <c r="H120" s="4">
        <v>100</v>
      </c>
      <c r="I120" s="3" t="s">
        <v>186</v>
      </c>
      <c r="J120" s="4" t="s">
        <v>57</v>
      </c>
      <c r="K120" s="24"/>
      <c r="L120" s="1" t="s">
        <v>9</v>
      </c>
      <c r="M120" s="35"/>
      <c r="N120" s="1" t="s">
        <v>21</v>
      </c>
      <c r="O120" s="75"/>
    </row>
    <row r="121" spans="1:15" ht="38.25">
      <c r="A121" s="9">
        <v>95</v>
      </c>
      <c r="B121" s="3" t="s">
        <v>71</v>
      </c>
      <c r="C121" s="4" t="s">
        <v>51</v>
      </c>
      <c r="D121" s="3" t="s">
        <v>72</v>
      </c>
      <c r="E121" s="3" t="s">
        <v>73</v>
      </c>
      <c r="F121" s="3" t="s">
        <v>54</v>
      </c>
      <c r="G121" s="3" t="s">
        <v>68</v>
      </c>
      <c r="H121" s="4">
        <v>1</v>
      </c>
      <c r="I121" s="3" t="s">
        <v>182</v>
      </c>
      <c r="J121" s="4" t="s">
        <v>57</v>
      </c>
      <c r="K121" s="24"/>
      <c r="L121" s="1" t="s">
        <v>9</v>
      </c>
      <c r="M121" s="35"/>
      <c r="N121" s="1" t="s">
        <v>16</v>
      </c>
      <c r="O121" s="75"/>
    </row>
    <row r="122" spans="1:15" ht="38.25">
      <c r="A122" s="9">
        <v>96</v>
      </c>
      <c r="B122" s="3" t="s">
        <v>71</v>
      </c>
      <c r="C122" s="4" t="s">
        <v>51</v>
      </c>
      <c r="D122" s="3" t="s">
        <v>72</v>
      </c>
      <c r="E122" s="3" t="s">
        <v>76</v>
      </c>
      <c r="F122" s="3" t="s">
        <v>54</v>
      </c>
      <c r="G122" s="3" t="s">
        <v>68</v>
      </c>
      <c r="H122" s="4">
        <v>1</v>
      </c>
      <c r="I122" s="3" t="s">
        <v>183</v>
      </c>
      <c r="J122" s="4" t="s">
        <v>57</v>
      </c>
      <c r="K122" s="24"/>
      <c r="L122" s="1" t="s">
        <v>9</v>
      </c>
      <c r="M122" s="35"/>
      <c r="N122" s="1" t="s">
        <v>17</v>
      </c>
      <c r="O122" s="75"/>
    </row>
    <row r="123" spans="1:15" ht="38.25">
      <c r="A123" s="9">
        <v>94</v>
      </c>
      <c r="B123" s="3" t="s">
        <v>65</v>
      </c>
      <c r="C123" s="4" t="s">
        <v>51</v>
      </c>
      <c r="D123" s="3" t="s">
        <v>66</v>
      </c>
      <c r="E123" s="3" t="s">
        <v>67</v>
      </c>
      <c r="F123" s="3" t="s">
        <v>54</v>
      </c>
      <c r="G123" s="3" t="s">
        <v>68</v>
      </c>
      <c r="H123" s="4">
        <v>1</v>
      </c>
      <c r="I123" s="3" t="s">
        <v>181</v>
      </c>
      <c r="J123" s="4" t="s">
        <v>57</v>
      </c>
      <c r="K123" s="24"/>
      <c r="L123" s="1" t="s">
        <v>9</v>
      </c>
      <c r="M123" s="35"/>
      <c r="N123" s="1" t="s">
        <v>15</v>
      </c>
      <c r="O123" s="75"/>
    </row>
    <row r="124" spans="1:15" ht="38.25">
      <c r="A124" s="9">
        <v>97</v>
      </c>
      <c r="B124" s="3" t="s">
        <v>71</v>
      </c>
      <c r="C124" s="4" t="s">
        <v>51</v>
      </c>
      <c r="D124" s="3" t="s">
        <v>72</v>
      </c>
      <c r="E124" s="3" t="s">
        <v>81</v>
      </c>
      <c r="F124" s="3" t="s">
        <v>54</v>
      </c>
      <c r="G124" s="3" t="s">
        <v>82</v>
      </c>
      <c r="H124" s="4">
        <v>1</v>
      </c>
      <c r="I124" s="3" t="s">
        <v>184</v>
      </c>
      <c r="J124" s="4" t="s">
        <v>57</v>
      </c>
      <c r="K124" s="24"/>
      <c r="L124" s="1" t="s">
        <v>9</v>
      </c>
      <c r="M124" s="35"/>
      <c r="N124" s="1" t="s">
        <v>18</v>
      </c>
      <c r="O124" s="75"/>
    </row>
    <row r="125" spans="1:15" ht="63.75">
      <c r="A125" s="9">
        <v>98</v>
      </c>
      <c r="B125" s="3" t="s">
        <v>50</v>
      </c>
      <c r="C125" s="4" t="s">
        <v>51</v>
      </c>
      <c r="D125" s="3" t="s">
        <v>91</v>
      </c>
      <c r="E125" s="3" t="s">
        <v>92</v>
      </c>
      <c r="F125" s="3" t="s">
        <v>54</v>
      </c>
      <c r="G125" s="3" t="s">
        <v>82</v>
      </c>
      <c r="H125" s="4">
        <v>1</v>
      </c>
      <c r="I125" s="3" t="s">
        <v>185</v>
      </c>
      <c r="J125" s="4" t="s">
        <v>57</v>
      </c>
      <c r="K125" s="24"/>
      <c r="L125" s="1" t="s">
        <v>9</v>
      </c>
      <c r="M125" s="35"/>
      <c r="N125" s="1" t="s">
        <v>20</v>
      </c>
      <c r="O125" s="75"/>
    </row>
    <row r="126" spans="1:15" ht="38.25">
      <c r="A126" s="9">
        <v>103</v>
      </c>
      <c r="B126" s="3" t="s">
        <v>50</v>
      </c>
      <c r="C126" s="4" t="s">
        <v>51</v>
      </c>
      <c r="D126" s="3" t="s">
        <v>194</v>
      </c>
      <c r="E126" s="3" t="s">
        <v>195</v>
      </c>
      <c r="F126" s="3" t="s">
        <v>54</v>
      </c>
      <c r="G126" s="3" t="s">
        <v>55</v>
      </c>
      <c r="H126" s="4">
        <v>100</v>
      </c>
      <c r="I126" s="3" t="s">
        <v>197</v>
      </c>
      <c r="J126" s="4" t="s">
        <v>57</v>
      </c>
      <c r="K126" s="24"/>
      <c r="L126" s="1" t="s">
        <v>9</v>
      </c>
      <c r="M126" s="35"/>
      <c r="N126" s="1" t="s">
        <v>39</v>
      </c>
      <c r="O126" s="75"/>
    </row>
    <row r="127" spans="1:15" ht="28.5">
      <c r="A127" s="9"/>
      <c r="B127" s="3"/>
      <c r="C127" s="4"/>
      <c r="D127" s="3"/>
      <c r="E127" s="3"/>
      <c r="F127" s="3"/>
      <c r="G127" s="3"/>
      <c r="H127" s="4"/>
      <c r="I127" s="3"/>
      <c r="J127" s="4"/>
      <c r="K127" s="24"/>
      <c r="L127" s="50" t="s">
        <v>334</v>
      </c>
      <c r="M127" s="51">
        <f>SUM(M117:M126)</f>
        <v>0</v>
      </c>
      <c r="N127" s="53">
        <f>M25</f>
        <v>0</v>
      </c>
      <c r="O127" s="32">
        <f>ROUND((N127-M127),2)</f>
        <v>0</v>
      </c>
    </row>
    <row r="128" spans="1:15" ht="38.25">
      <c r="A128" s="9">
        <v>45</v>
      </c>
      <c r="B128" s="3" t="s">
        <v>50</v>
      </c>
      <c r="C128" s="4" t="s">
        <v>51</v>
      </c>
      <c r="D128" s="3" t="s">
        <v>52</v>
      </c>
      <c r="E128" s="3" t="s">
        <v>58</v>
      </c>
      <c r="F128" s="3" t="s">
        <v>54</v>
      </c>
      <c r="G128" s="3" t="s">
        <v>55</v>
      </c>
      <c r="H128" s="4">
        <v>100</v>
      </c>
      <c r="I128" s="3" t="s">
        <v>63</v>
      </c>
      <c r="J128" s="4" t="s">
        <v>57</v>
      </c>
      <c r="K128" s="24"/>
      <c r="L128" s="1" t="s">
        <v>1</v>
      </c>
      <c r="M128" s="35"/>
      <c r="N128" s="1" t="s">
        <v>13</v>
      </c>
      <c r="O128" s="75"/>
    </row>
    <row r="129" spans="1:15" ht="38.25">
      <c r="A129" s="9">
        <v>44</v>
      </c>
      <c r="B129" s="3" t="s">
        <v>50</v>
      </c>
      <c r="C129" s="4" t="s">
        <v>51</v>
      </c>
      <c r="D129" s="3" t="s">
        <v>52</v>
      </c>
      <c r="E129" s="3" t="s">
        <v>53</v>
      </c>
      <c r="F129" s="3" t="s">
        <v>54</v>
      </c>
      <c r="G129" s="3" t="s">
        <v>55</v>
      </c>
      <c r="H129" s="4">
        <v>100</v>
      </c>
      <c r="I129" s="3" t="s">
        <v>62</v>
      </c>
      <c r="J129" s="4" t="s">
        <v>57</v>
      </c>
      <c r="K129" s="24"/>
      <c r="L129" s="1" t="s">
        <v>1</v>
      </c>
      <c r="M129" s="35"/>
      <c r="N129" s="1" t="s">
        <v>12</v>
      </c>
      <c r="O129" s="75"/>
    </row>
    <row r="130" spans="1:15" ht="38.25">
      <c r="A130" s="9">
        <v>46</v>
      </c>
      <c r="B130" s="3" t="s">
        <v>50</v>
      </c>
      <c r="C130" s="4" t="s">
        <v>51</v>
      </c>
      <c r="D130" s="3" t="s">
        <v>52</v>
      </c>
      <c r="E130" s="3" t="s">
        <v>60</v>
      </c>
      <c r="F130" s="3" t="s">
        <v>54</v>
      </c>
      <c r="G130" s="3" t="s">
        <v>55</v>
      </c>
      <c r="H130" s="4">
        <v>100</v>
      </c>
      <c r="I130" s="3" t="s">
        <v>64</v>
      </c>
      <c r="J130" s="4" t="s">
        <v>57</v>
      </c>
      <c r="K130" s="24"/>
      <c r="L130" s="1" t="s">
        <v>1</v>
      </c>
      <c r="M130" s="35"/>
      <c r="N130" s="1" t="s">
        <v>14</v>
      </c>
      <c r="O130" s="75"/>
    </row>
    <row r="131" spans="1:15" ht="63.75">
      <c r="A131" s="9">
        <v>53</v>
      </c>
      <c r="B131" s="3" t="s">
        <v>362</v>
      </c>
      <c r="C131" s="4" t="s">
        <v>103</v>
      </c>
      <c r="D131" s="3" t="s">
        <v>171</v>
      </c>
      <c r="E131" s="3" t="s">
        <v>172</v>
      </c>
      <c r="F131" s="3" t="s">
        <v>54</v>
      </c>
      <c r="G131" s="3" t="s">
        <v>173</v>
      </c>
      <c r="H131" s="4">
        <v>100</v>
      </c>
      <c r="I131" s="3" t="s">
        <v>176</v>
      </c>
      <c r="J131" s="4" t="s">
        <v>57</v>
      </c>
      <c r="K131" s="24"/>
      <c r="L131" s="1" t="s">
        <v>1</v>
      </c>
      <c r="M131" s="35"/>
      <c r="N131" s="1" t="s">
        <v>36</v>
      </c>
      <c r="O131" s="75"/>
    </row>
    <row r="132" spans="1:15" ht="38.25">
      <c r="A132" s="9">
        <v>55</v>
      </c>
      <c r="B132" s="3" t="s">
        <v>50</v>
      </c>
      <c r="C132" s="4" t="s">
        <v>51</v>
      </c>
      <c r="D132" s="3" t="s">
        <v>231</v>
      </c>
      <c r="E132" s="3" t="s">
        <v>232</v>
      </c>
      <c r="F132" s="3" t="s">
        <v>54</v>
      </c>
      <c r="G132" s="3" t="s">
        <v>55</v>
      </c>
      <c r="H132" s="4">
        <v>1</v>
      </c>
      <c r="I132" s="3" t="s">
        <v>234</v>
      </c>
      <c r="J132" s="4" t="s">
        <v>57</v>
      </c>
      <c r="K132" s="24"/>
      <c r="L132" s="1" t="s">
        <v>1</v>
      </c>
      <c r="M132" s="35"/>
      <c r="N132" s="1" t="s">
        <v>48</v>
      </c>
      <c r="O132" s="75"/>
    </row>
    <row r="133" spans="1:15" ht="51">
      <c r="A133" s="9">
        <v>56</v>
      </c>
      <c r="B133" s="3" t="s">
        <v>50</v>
      </c>
      <c r="C133" s="4" t="s">
        <v>51</v>
      </c>
      <c r="D133" s="3" t="s">
        <v>231</v>
      </c>
      <c r="E133" s="3" t="s">
        <v>232</v>
      </c>
      <c r="F133" s="3" t="s">
        <v>54</v>
      </c>
      <c r="G133" s="3" t="s">
        <v>55</v>
      </c>
      <c r="H133" s="4">
        <v>1</v>
      </c>
      <c r="I133" s="3" t="s">
        <v>237</v>
      </c>
      <c r="J133" s="4" t="s">
        <v>57</v>
      </c>
      <c r="K133" s="24"/>
      <c r="L133" s="1" t="s">
        <v>1</v>
      </c>
      <c r="M133" s="35"/>
      <c r="N133" s="1" t="s">
        <v>49</v>
      </c>
      <c r="O133" s="75"/>
    </row>
    <row r="134" spans="1:15" ht="63.75">
      <c r="A134" s="9">
        <v>52</v>
      </c>
      <c r="B134" s="3" t="s">
        <v>362</v>
      </c>
      <c r="C134" s="4" t="s">
        <v>103</v>
      </c>
      <c r="D134" s="3" t="s">
        <v>104</v>
      </c>
      <c r="E134" s="3" t="s">
        <v>105</v>
      </c>
      <c r="F134" s="3" t="s">
        <v>54</v>
      </c>
      <c r="G134" s="3" t="s">
        <v>97</v>
      </c>
      <c r="H134" s="4">
        <v>100</v>
      </c>
      <c r="I134" s="3" t="s">
        <v>107</v>
      </c>
      <c r="J134" s="4" t="s">
        <v>57</v>
      </c>
      <c r="K134" s="24"/>
      <c r="L134" s="1" t="s">
        <v>1</v>
      </c>
      <c r="M134" s="35"/>
      <c r="N134" s="1" t="s">
        <v>22</v>
      </c>
      <c r="O134" s="75"/>
    </row>
    <row r="135" spans="1:15" ht="38.25">
      <c r="A135" s="9">
        <v>48</v>
      </c>
      <c r="B135" s="3" t="s">
        <v>71</v>
      </c>
      <c r="C135" s="4" t="s">
        <v>51</v>
      </c>
      <c r="D135" s="3" t="s">
        <v>72</v>
      </c>
      <c r="E135" s="3" t="s">
        <v>73</v>
      </c>
      <c r="F135" s="3" t="s">
        <v>54</v>
      </c>
      <c r="G135" s="3" t="s">
        <v>68</v>
      </c>
      <c r="H135" s="4">
        <v>1</v>
      </c>
      <c r="I135" s="3" t="s">
        <v>75</v>
      </c>
      <c r="J135" s="4" t="s">
        <v>57</v>
      </c>
      <c r="K135" s="24"/>
      <c r="L135" s="1" t="s">
        <v>1</v>
      </c>
      <c r="M135" s="35"/>
      <c r="N135" s="1" t="s">
        <v>16</v>
      </c>
      <c r="O135" s="75"/>
    </row>
    <row r="136" spans="1:15" ht="38.25">
      <c r="A136" s="9">
        <v>49</v>
      </c>
      <c r="B136" s="3" t="s">
        <v>71</v>
      </c>
      <c r="C136" s="4" t="s">
        <v>51</v>
      </c>
      <c r="D136" s="3" t="s">
        <v>72</v>
      </c>
      <c r="E136" s="3" t="s">
        <v>76</v>
      </c>
      <c r="F136" s="3" t="s">
        <v>54</v>
      </c>
      <c r="G136" s="3" t="s">
        <v>68</v>
      </c>
      <c r="H136" s="4">
        <v>1</v>
      </c>
      <c r="I136" s="3" t="s">
        <v>78</v>
      </c>
      <c r="J136" s="4" t="s">
        <v>57</v>
      </c>
      <c r="K136" s="24"/>
      <c r="L136" s="1" t="s">
        <v>1</v>
      </c>
      <c r="M136" s="35"/>
      <c r="N136" s="1" t="s">
        <v>17</v>
      </c>
      <c r="O136" s="75"/>
    </row>
    <row r="137" spans="1:15" ht="51">
      <c r="A137" s="9">
        <v>51</v>
      </c>
      <c r="B137" s="3" t="s">
        <v>50</v>
      </c>
      <c r="C137" s="4" t="s">
        <v>51</v>
      </c>
      <c r="D137" s="3" t="s">
        <v>86</v>
      </c>
      <c r="E137" s="3" t="s">
        <v>87</v>
      </c>
      <c r="F137" s="3" t="s">
        <v>54</v>
      </c>
      <c r="G137" s="3" t="s">
        <v>82</v>
      </c>
      <c r="H137" s="4">
        <v>1</v>
      </c>
      <c r="I137" s="3" t="s">
        <v>89</v>
      </c>
      <c r="J137" s="4" t="s">
        <v>57</v>
      </c>
      <c r="K137" s="24"/>
      <c r="L137" s="1" t="s">
        <v>1</v>
      </c>
      <c r="M137" s="35"/>
      <c r="N137" s="1" t="s">
        <v>19</v>
      </c>
      <c r="O137" s="75"/>
    </row>
    <row r="138" spans="1:15" ht="38.25">
      <c r="A138" s="9">
        <v>47</v>
      </c>
      <c r="B138" s="3" t="s">
        <v>65</v>
      </c>
      <c r="C138" s="4" t="s">
        <v>51</v>
      </c>
      <c r="D138" s="3" t="s">
        <v>66</v>
      </c>
      <c r="E138" s="3" t="s">
        <v>67</v>
      </c>
      <c r="F138" s="3" t="s">
        <v>54</v>
      </c>
      <c r="G138" s="3" t="s">
        <v>68</v>
      </c>
      <c r="H138" s="4">
        <v>1</v>
      </c>
      <c r="I138" s="3" t="s">
        <v>70</v>
      </c>
      <c r="J138" s="4" t="s">
        <v>57</v>
      </c>
      <c r="K138" s="24"/>
      <c r="L138" s="1" t="s">
        <v>1</v>
      </c>
      <c r="M138" s="35"/>
      <c r="N138" s="1" t="s">
        <v>15</v>
      </c>
      <c r="O138" s="75"/>
    </row>
    <row r="139" spans="1:15" ht="38.25">
      <c r="A139" s="9">
        <v>54</v>
      </c>
      <c r="B139" s="3" t="s">
        <v>71</v>
      </c>
      <c r="C139" s="4" t="s">
        <v>51</v>
      </c>
      <c r="D139" s="3" t="s">
        <v>72</v>
      </c>
      <c r="E139" s="3" t="s">
        <v>227</v>
      </c>
      <c r="F139" s="3" t="s">
        <v>54</v>
      </c>
      <c r="G139" s="3" t="s">
        <v>68</v>
      </c>
      <c r="H139" s="4">
        <v>1</v>
      </c>
      <c r="I139" s="3" t="s">
        <v>230</v>
      </c>
      <c r="J139" s="4" t="s">
        <v>57</v>
      </c>
      <c r="K139" s="24"/>
      <c r="L139" s="1" t="s">
        <v>1</v>
      </c>
      <c r="M139" s="35"/>
      <c r="N139" s="1" t="s">
        <v>47</v>
      </c>
      <c r="O139" s="75"/>
    </row>
    <row r="140" spans="1:15" ht="38.25">
      <c r="A140" s="9">
        <v>50</v>
      </c>
      <c r="B140" s="3" t="s">
        <v>50</v>
      </c>
      <c r="C140" s="4" t="s">
        <v>51</v>
      </c>
      <c r="D140" s="3" t="s">
        <v>72</v>
      </c>
      <c r="E140" s="3" t="s">
        <v>81</v>
      </c>
      <c r="F140" s="3" t="s">
        <v>54</v>
      </c>
      <c r="G140" s="3" t="s">
        <v>82</v>
      </c>
      <c r="H140" s="4">
        <v>1</v>
      </c>
      <c r="I140" s="3" t="s">
        <v>84</v>
      </c>
      <c r="J140" s="4" t="s">
        <v>57</v>
      </c>
      <c r="K140" s="24"/>
      <c r="L140" s="1" t="s">
        <v>1</v>
      </c>
      <c r="M140" s="35"/>
      <c r="N140" s="1" t="s">
        <v>18</v>
      </c>
      <c r="O140" s="75"/>
    </row>
    <row r="141" spans="1:15" ht="42.75">
      <c r="A141" s="9"/>
      <c r="B141" s="3"/>
      <c r="C141" s="4"/>
      <c r="D141" s="3"/>
      <c r="E141" s="3"/>
      <c r="F141" s="3"/>
      <c r="G141" s="3"/>
      <c r="H141" s="4"/>
      <c r="I141" s="3"/>
      <c r="J141" s="4"/>
      <c r="K141" s="24"/>
      <c r="L141" s="50" t="s">
        <v>325</v>
      </c>
      <c r="M141" s="51">
        <f>SUM(M128:M140)</f>
        <v>0</v>
      </c>
      <c r="N141" s="53">
        <f>M28</f>
        <v>0</v>
      </c>
      <c r="O141" s="32">
        <f>ROUND((N141-M141),2)</f>
        <v>0</v>
      </c>
    </row>
    <row r="142" spans="1:15" ht="38.25">
      <c r="A142" s="9">
        <v>69</v>
      </c>
      <c r="B142" s="3" t="s">
        <v>71</v>
      </c>
      <c r="C142" s="4" t="s">
        <v>51</v>
      </c>
      <c r="D142" s="3" t="s">
        <v>72</v>
      </c>
      <c r="E142" s="3" t="s">
        <v>73</v>
      </c>
      <c r="F142" s="3" t="s">
        <v>54</v>
      </c>
      <c r="G142" s="3" t="s">
        <v>68</v>
      </c>
      <c r="H142" s="4">
        <v>1</v>
      </c>
      <c r="I142" s="3" t="s">
        <v>343</v>
      </c>
      <c r="J142" s="4" t="s">
        <v>57</v>
      </c>
      <c r="K142" s="24"/>
      <c r="L142" s="1" t="s">
        <v>2</v>
      </c>
      <c r="M142" s="35"/>
      <c r="N142" s="1" t="s">
        <v>16</v>
      </c>
      <c r="O142" s="75"/>
    </row>
    <row r="143" spans="1:15" ht="38.25">
      <c r="A143" s="9">
        <v>70</v>
      </c>
      <c r="B143" s="3" t="s">
        <v>71</v>
      </c>
      <c r="C143" s="4" t="s">
        <v>51</v>
      </c>
      <c r="D143" s="3" t="s">
        <v>72</v>
      </c>
      <c r="E143" s="3" t="s">
        <v>76</v>
      </c>
      <c r="F143" s="3" t="s">
        <v>54</v>
      </c>
      <c r="G143" s="3" t="s">
        <v>68</v>
      </c>
      <c r="H143" s="4">
        <v>1</v>
      </c>
      <c r="I143" s="3" t="s">
        <v>79</v>
      </c>
      <c r="J143" s="4" t="s">
        <v>57</v>
      </c>
      <c r="K143" s="24"/>
      <c r="L143" s="1" t="s">
        <v>2</v>
      </c>
      <c r="M143" s="35"/>
      <c r="N143" s="1" t="s">
        <v>17</v>
      </c>
      <c r="O143" s="75"/>
    </row>
    <row r="144" spans="1:15" ht="38.25">
      <c r="A144" s="9">
        <v>71</v>
      </c>
      <c r="B144" s="3" t="s">
        <v>50</v>
      </c>
      <c r="C144" s="4" t="s">
        <v>51</v>
      </c>
      <c r="D144" s="3" t="s">
        <v>72</v>
      </c>
      <c r="E144" s="3" t="s">
        <v>81</v>
      </c>
      <c r="F144" s="3" t="s">
        <v>54</v>
      </c>
      <c r="G144" s="3" t="s">
        <v>82</v>
      </c>
      <c r="H144" s="4">
        <v>1</v>
      </c>
      <c r="I144" s="3" t="s">
        <v>85</v>
      </c>
      <c r="J144" s="4" t="s">
        <v>57</v>
      </c>
      <c r="K144" s="24"/>
      <c r="L144" s="1" t="s">
        <v>2</v>
      </c>
      <c r="M144" s="35"/>
      <c r="N144" s="1" t="s">
        <v>18</v>
      </c>
      <c r="O144" s="75"/>
    </row>
    <row r="145" spans="1:15" ht="51">
      <c r="A145" s="9">
        <v>72</v>
      </c>
      <c r="B145" s="3" t="s">
        <v>50</v>
      </c>
      <c r="C145" s="4" t="s">
        <v>51</v>
      </c>
      <c r="D145" s="3" t="s">
        <v>86</v>
      </c>
      <c r="E145" s="3" t="s">
        <v>87</v>
      </c>
      <c r="F145" s="3" t="s">
        <v>54</v>
      </c>
      <c r="G145" s="3" t="s">
        <v>82</v>
      </c>
      <c r="H145" s="4">
        <v>1</v>
      </c>
      <c r="I145" s="3" t="s">
        <v>90</v>
      </c>
      <c r="J145" s="4" t="s">
        <v>57</v>
      </c>
      <c r="K145" s="24"/>
      <c r="L145" s="1" t="s">
        <v>2</v>
      </c>
      <c r="M145" s="35"/>
      <c r="N145" s="1" t="s">
        <v>19</v>
      </c>
      <c r="O145" s="75"/>
    </row>
    <row r="146" spans="1:15" ht="63.75">
      <c r="A146" s="9">
        <v>73</v>
      </c>
      <c r="B146" s="3" t="s">
        <v>50</v>
      </c>
      <c r="C146" s="4" t="s">
        <v>51</v>
      </c>
      <c r="D146" s="3" t="s">
        <v>91</v>
      </c>
      <c r="E146" s="3" t="s">
        <v>92</v>
      </c>
      <c r="F146" s="3" t="s">
        <v>54</v>
      </c>
      <c r="G146" s="3" t="s">
        <v>82</v>
      </c>
      <c r="H146" s="4">
        <v>1</v>
      </c>
      <c r="I146" s="3" t="s">
        <v>94</v>
      </c>
      <c r="J146" s="4" t="s">
        <v>57</v>
      </c>
      <c r="K146" s="24"/>
      <c r="L146" s="1" t="s">
        <v>2</v>
      </c>
      <c r="M146" s="35"/>
      <c r="N146" s="1" t="s">
        <v>20</v>
      </c>
      <c r="O146" s="75"/>
    </row>
    <row r="147" spans="1:15" ht="63.75">
      <c r="A147" s="9">
        <v>74</v>
      </c>
      <c r="B147" s="3" t="s">
        <v>362</v>
      </c>
      <c r="C147" s="4" t="s">
        <v>103</v>
      </c>
      <c r="D147" s="3" t="s">
        <v>104</v>
      </c>
      <c r="E147" s="3" t="s">
        <v>105</v>
      </c>
      <c r="F147" s="3" t="s">
        <v>54</v>
      </c>
      <c r="G147" s="3" t="s">
        <v>97</v>
      </c>
      <c r="H147" s="4">
        <v>100</v>
      </c>
      <c r="I147" s="5" t="s">
        <v>108</v>
      </c>
      <c r="J147" s="4" t="s">
        <v>57</v>
      </c>
      <c r="K147" s="24"/>
      <c r="L147" s="1" t="s">
        <v>2</v>
      </c>
      <c r="M147" s="35"/>
      <c r="N147" s="1" t="s">
        <v>22</v>
      </c>
      <c r="O147" s="75"/>
    </row>
    <row r="148" spans="1:15" ht="51">
      <c r="A148" s="9">
        <v>75</v>
      </c>
      <c r="B148" s="3" t="s">
        <v>50</v>
      </c>
      <c r="C148" s="4" t="s">
        <v>109</v>
      </c>
      <c r="D148" s="3" t="s">
        <v>110</v>
      </c>
      <c r="E148" s="3" t="s">
        <v>111</v>
      </c>
      <c r="F148" s="3" t="s">
        <v>112</v>
      </c>
      <c r="G148" s="3" t="s">
        <v>55</v>
      </c>
      <c r="H148" s="4">
        <v>100</v>
      </c>
      <c r="I148" s="5" t="s">
        <v>114</v>
      </c>
      <c r="J148" s="4" t="s">
        <v>57</v>
      </c>
      <c r="K148" s="24"/>
      <c r="L148" s="1" t="s">
        <v>2</v>
      </c>
      <c r="M148" s="35"/>
      <c r="N148" s="1" t="s">
        <v>23</v>
      </c>
      <c r="O148" s="75"/>
    </row>
    <row r="149" spans="1:15" ht="63.75">
      <c r="A149" s="9">
        <v>76</v>
      </c>
      <c r="B149" s="3" t="s">
        <v>362</v>
      </c>
      <c r="C149" s="4" t="s">
        <v>103</v>
      </c>
      <c r="D149" s="3" t="s">
        <v>171</v>
      </c>
      <c r="E149" s="3" t="s">
        <v>172</v>
      </c>
      <c r="F149" s="3" t="s">
        <v>54</v>
      </c>
      <c r="G149" s="3" t="s">
        <v>173</v>
      </c>
      <c r="H149" s="4">
        <v>100</v>
      </c>
      <c r="I149" s="3" t="s">
        <v>175</v>
      </c>
      <c r="J149" s="4" t="s">
        <v>57</v>
      </c>
      <c r="K149" s="24"/>
      <c r="L149" s="1" t="s">
        <v>2</v>
      </c>
      <c r="M149" s="35"/>
      <c r="N149" s="1" t="s">
        <v>36</v>
      </c>
      <c r="O149" s="75"/>
    </row>
    <row r="150" spans="1:15" ht="63.75">
      <c r="A150" s="9">
        <v>77</v>
      </c>
      <c r="B150" s="3" t="s">
        <v>50</v>
      </c>
      <c r="C150" s="4" t="s">
        <v>109</v>
      </c>
      <c r="D150" s="3" t="s">
        <v>190</v>
      </c>
      <c r="E150" s="3" t="s">
        <v>191</v>
      </c>
      <c r="F150" s="3" t="s">
        <v>54</v>
      </c>
      <c r="G150" s="3" t="s">
        <v>55</v>
      </c>
      <c r="H150" s="4">
        <v>100</v>
      </c>
      <c r="I150" s="3" t="s">
        <v>193</v>
      </c>
      <c r="J150" s="4" t="s">
        <v>57</v>
      </c>
      <c r="K150" s="24"/>
      <c r="L150" s="1" t="s">
        <v>2</v>
      </c>
      <c r="M150" s="35"/>
      <c r="N150" s="1" t="s">
        <v>38</v>
      </c>
      <c r="O150" s="75"/>
    </row>
    <row r="151" spans="1:15" ht="63.75">
      <c r="A151" s="9">
        <v>78</v>
      </c>
      <c r="B151" s="3" t="s">
        <v>362</v>
      </c>
      <c r="C151" s="4" t="s">
        <v>103</v>
      </c>
      <c r="D151" s="6" t="s">
        <v>171</v>
      </c>
      <c r="E151" s="6" t="s">
        <v>172</v>
      </c>
      <c r="F151" s="6" t="s">
        <v>54</v>
      </c>
      <c r="G151" s="6" t="s">
        <v>173</v>
      </c>
      <c r="H151" s="4">
        <v>100</v>
      </c>
      <c r="I151" s="3" t="s">
        <v>199</v>
      </c>
      <c r="J151" s="4" t="s">
        <v>57</v>
      </c>
      <c r="K151" s="24"/>
      <c r="L151" s="1" t="s">
        <v>2</v>
      </c>
      <c r="M151" s="35"/>
      <c r="N151" s="1" t="s">
        <v>40</v>
      </c>
      <c r="O151" s="75"/>
    </row>
    <row r="152" spans="1:15" ht="38.25">
      <c r="A152" s="9">
        <v>79</v>
      </c>
      <c r="B152" s="3" t="s">
        <v>71</v>
      </c>
      <c r="C152" s="4" t="s">
        <v>51</v>
      </c>
      <c r="D152" s="3" t="s">
        <v>72</v>
      </c>
      <c r="E152" s="3" t="s">
        <v>224</v>
      </c>
      <c r="F152" s="3" t="s">
        <v>54</v>
      </c>
      <c r="G152" s="3" t="s">
        <v>68</v>
      </c>
      <c r="H152" s="4">
        <v>1</v>
      </c>
      <c r="I152" s="3" t="s">
        <v>226</v>
      </c>
      <c r="J152" s="4" t="s">
        <v>57</v>
      </c>
      <c r="K152" s="24"/>
      <c r="L152" s="1" t="s">
        <v>2</v>
      </c>
      <c r="M152" s="35"/>
      <c r="N152" s="1" t="s">
        <v>46</v>
      </c>
      <c r="O152" s="75"/>
    </row>
    <row r="153" spans="1:15" ht="38.25">
      <c r="A153" s="9">
        <v>80</v>
      </c>
      <c r="B153" s="3" t="s">
        <v>71</v>
      </c>
      <c r="C153" s="4" t="s">
        <v>51</v>
      </c>
      <c r="D153" s="3" t="s">
        <v>72</v>
      </c>
      <c r="E153" s="3" t="s">
        <v>227</v>
      </c>
      <c r="F153" s="3" t="s">
        <v>54</v>
      </c>
      <c r="G153" s="3" t="s">
        <v>68</v>
      </c>
      <c r="H153" s="4">
        <v>1</v>
      </c>
      <c r="I153" s="3" t="s">
        <v>229</v>
      </c>
      <c r="J153" s="4" t="s">
        <v>57</v>
      </c>
      <c r="K153" s="24"/>
      <c r="L153" s="1" t="s">
        <v>2</v>
      </c>
      <c r="M153" s="35"/>
      <c r="N153" s="1" t="s">
        <v>47</v>
      </c>
      <c r="O153" s="75"/>
    </row>
    <row r="154" spans="1:15" ht="42.75">
      <c r="A154" s="9"/>
      <c r="B154" s="3"/>
      <c r="C154" s="4"/>
      <c r="D154" s="3"/>
      <c r="E154" s="3"/>
      <c r="F154" s="3"/>
      <c r="G154" s="3"/>
      <c r="H154" s="4"/>
      <c r="I154" s="3"/>
      <c r="J154" s="4"/>
      <c r="K154" s="24"/>
      <c r="L154" s="50" t="s">
        <v>329</v>
      </c>
      <c r="M154" s="51">
        <f>SUM(M142:M153)</f>
        <v>0</v>
      </c>
      <c r="N154" s="53">
        <f>M32</f>
        <v>0</v>
      </c>
      <c r="O154" s="32">
        <f>ROUND((N154-M154),2)</f>
        <v>0</v>
      </c>
    </row>
    <row r="155" spans="1:15" ht="38.25">
      <c r="A155" s="9">
        <v>87</v>
      </c>
      <c r="B155" s="3" t="s">
        <v>50</v>
      </c>
      <c r="C155" s="4" t="s">
        <v>109</v>
      </c>
      <c r="D155" s="3" t="s">
        <v>115</v>
      </c>
      <c r="E155" s="3" t="s">
        <v>116</v>
      </c>
      <c r="F155" s="3" t="s">
        <v>117</v>
      </c>
      <c r="G155" s="3" t="s">
        <v>118</v>
      </c>
      <c r="H155" s="4">
        <v>100</v>
      </c>
      <c r="I155" s="3" t="s">
        <v>120</v>
      </c>
      <c r="J155" s="4" t="s">
        <v>57</v>
      </c>
      <c r="K155" s="24"/>
      <c r="L155" s="1" t="s">
        <v>7</v>
      </c>
      <c r="M155" s="35"/>
      <c r="N155" s="1" t="s">
        <v>24</v>
      </c>
      <c r="O155" s="75"/>
    </row>
    <row r="156" spans="1:15" ht="38.25">
      <c r="A156" s="9">
        <v>88</v>
      </c>
      <c r="B156" s="3" t="s">
        <v>50</v>
      </c>
      <c r="C156" s="4" t="s">
        <v>51</v>
      </c>
      <c r="D156" s="3" t="s">
        <v>121</v>
      </c>
      <c r="E156" s="3" t="s">
        <v>122</v>
      </c>
      <c r="F156" s="3" t="s">
        <v>123</v>
      </c>
      <c r="G156" s="3" t="s">
        <v>118</v>
      </c>
      <c r="H156" s="4">
        <v>100</v>
      </c>
      <c r="I156" s="3" t="s">
        <v>125</v>
      </c>
      <c r="J156" s="4" t="s">
        <v>57</v>
      </c>
      <c r="K156" s="24"/>
      <c r="L156" s="1" t="s">
        <v>7</v>
      </c>
      <c r="M156" s="35"/>
      <c r="N156" s="1" t="s">
        <v>25</v>
      </c>
      <c r="O156" s="75"/>
    </row>
    <row r="157" spans="1:15" ht="38.25">
      <c r="A157" s="9">
        <v>89</v>
      </c>
      <c r="B157" s="3" t="s">
        <v>50</v>
      </c>
      <c r="C157" s="4" t="s">
        <v>51</v>
      </c>
      <c r="D157" s="3" t="s">
        <v>126</v>
      </c>
      <c r="E157" s="3" t="s">
        <v>127</v>
      </c>
      <c r="F157" s="3" t="s">
        <v>128</v>
      </c>
      <c r="G157" s="3" t="s">
        <v>118</v>
      </c>
      <c r="H157" s="4">
        <v>100</v>
      </c>
      <c r="I157" s="3" t="s">
        <v>131</v>
      </c>
      <c r="J157" s="4" t="s">
        <v>57</v>
      </c>
      <c r="K157" s="24"/>
      <c r="L157" s="1" t="s">
        <v>7</v>
      </c>
      <c r="M157" s="35"/>
      <c r="N157" s="1" t="s">
        <v>26</v>
      </c>
      <c r="O157" s="75"/>
    </row>
    <row r="158" spans="1:15" ht="38.25">
      <c r="A158" s="9">
        <v>90</v>
      </c>
      <c r="B158" s="3" t="s">
        <v>50</v>
      </c>
      <c r="C158" s="4" t="s">
        <v>51</v>
      </c>
      <c r="D158" s="3" t="s">
        <v>132</v>
      </c>
      <c r="E158" s="3" t="s">
        <v>133</v>
      </c>
      <c r="F158" s="3" t="s">
        <v>134</v>
      </c>
      <c r="G158" s="3" t="s">
        <v>118</v>
      </c>
      <c r="H158" s="4">
        <v>100</v>
      </c>
      <c r="I158" s="3" t="s">
        <v>136</v>
      </c>
      <c r="J158" s="4" t="s">
        <v>57</v>
      </c>
      <c r="K158" s="24"/>
      <c r="L158" s="1" t="s">
        <v>7</v>
      </c>
      <c r="M158" s="35"/>
      <c r="N158" s="1" t="s">
        <v>27</v>
      </c>
      <c r="O158" s="75"/>
    </row>
    <row r="159" spans="1:15" ht="51">
      <c r="A159" s="9">
        <v>91</v>
      </c>
      <c r="B159" s="3" t="s">
        <v>50</v>
      </c>
      <c r="C159" s="4" t="s">
        <v>51</v>
      </c>
      <c r="D159" s="3" t="s">
        <v>153</v>
      </c>
      <c r="E159" s="3" t="s">
        <v>154</v>
      </c>
      <c r="F159" s="3" t="s">
        <v>155</v>
      </c>
      <c r="G159" s="3" t="s">
        <v>118</v>
      </c>
      <c r="H159" s="4">
        <v>100</v>
      </c>
      <c r="I159" s="3" t="s">
        <v>157</v>
      </c>
      <c r="J159" s="4" t="s">
        <v>57</v>
      </c>
      <c r="K159" s="24"/>
      <c r="L159" s="1" t="s">
        <v>7</v>
      </c>
      <c r="M159" s="35"/>
      <c r="N159" s="1" t="s">
        <v>31</v>
      </c>
      <c r="O159" s="75"/>
    </row>
    <row r="160" spans="1:15" ht="51">
      <c r="A160" s="9">
        <v>92</v>
      </c>
      <c r="B160" s="3" t="s">
        <v>50</v>
      </c>
      <c r="C160" s="4" t="s">
        <v>51</v>
      </c>
      <c r="D160" s="3" t="s">
        <v>158</v>
      </c>
      <c r="E160" s="3" t="s">
        <v>159</v>
      </c>
      <c r="F160" s="3" t="s">
        <v>155</v>
      </c>
      <c r="G160" s="3" t="s">
        <v>118</v>
      </c>
      <c r="H160" s="4">
        <v>100</v>
      </c>
      <c r="I160" s="3" t="s">
        <v>161</v>
      </c>
      <c r="J160" s="4" t="s">
        <v>57</v>
      </c>
      <c r="K160" s="24"/>
      <c r="L160" s="1" t="s">
        <v>7</v>
      </c>
      <c r="M160" s="35"/>
      <c r="N160" s="1" t="s">
        <v>32</v>
      </c>
      <c r="O160" s="75"/>
    </row>
    <row r="161" spans="1:15" ht="38.25">
      <c r="A161" s="9">
        <v>93</v>
      </c>
      <c r="B161" s="3" t="s">
        <v>50</v>
      </c>
      <c r="C161" s="4" t="s">
        <v>51</v>
      </c>
      <c r="D161" s="3" t="s">
        <v>211</v>
      </c>
      <c r="E161" s="3" t="s">
        <v>212</v>
      </c>
      <c r="F161" s="3" t="s">
        <v>54</v>
      </c>
      <c r="G161" s="3" t="s">
        <v>55</v>
      </c>
      <c r="H161" s="4">
        <v>100</v>
      </c>
      <c r="I161" s="3" t="s">
        <v>214</v>
      </c>
      <c r="J161" s="4" t="s">
        <v>57</v>
      </c>
      <c r="K161" s="24"/>
      <c r="L161" s="1" t="s">
        <v>7</v>
      </c>
      <c r="M161" s="35"/>
      <c r="N161" s="1" t="s">
        <v>43</v>
      </c>
      <c r="O161" s="75"/>
    </row>
    <row r="162" spans="1:15">
      <c r="A162" s="9"/>
      <c r="B162" s="3"/>
      <c r="C162" s="4"/>
      <c r="D162" s="3"/>
      <c r="E162" s="3"/>
      <c r="F162" s="3"/>
      <c r="G162" s="3"/>
      <c r="H162" s="4"/>
      <c r="I162" s="3"/>
      <c r="J162" s="4"/>
      <c r="K162" s="24"/>
      <c r="L162" s="50" t="s">
        <v>333</v>
      </c>
      <c r="M162" s="51">
        <f>SUM(M155:M161)</f>
        <v>0</v>
      </c>
      <c r="N162" s="53">
        <f>M34</f>
        <v>0</v>
      </c>
      <c r="O162" s="32">
        <f>ROUND((N162-M162),2)</f>
        <v>0</v>
      </c>
    </row>
    <row r="163" spans="1:15" ht="38.25">
      <c r="A163" s="9">
        <v>85</v>
      </c>
      <c r="B163" s="3" t="s">
        <v>50</v>
      </c>
      <c r="C163" s="4" t="s">
        <v>51</v>
      </c>
      <c r="D163" s="3" t="s">
        <v>99</v>
      </c>
      <c r="E163" s="3" t="s">
        <v>100</v>
      </c>
      <c r="F163" s="3" t="s">
        <v>54</v>
      </c>
      <c r="G163" s="3" t="s">
        <v>97</v>
      </c>
      <c r="H163" s="4">
        <v>100</v>
      </c>
      <c r="I163" s="3" t="s">
        <v>101</v>
      </c>
      <c r="J163" s="4" t="s">
        <v>285</v>
      </c>
      <c r="K163" s="24"/>
      <c r="L163" s="1" t="s">
        <v>4</v>
      </c>
      <c r="M163" s="35"/>
      <c r="N163" s="1" t="s">
        <v>21</v>
      </c>
      <c r="O163" s="75"/>
    </row>
    <row r="164" spans="1:15" ht="51">
      <c r="A164" s="9">
        <v>86</v>
      </c>
      <c r="B164" s="3" t="s">
        <v>50</v>
      </c>
      <c r="C164" s="4" t="s">
        <v>51</v>
      </c>
      <c r="D164" s="3" t="s">
        <v>158</v>
      </c>
      <c r="E164" s="3" t="s">
        <v>159</v>
      </c>
      <c r="F164" s="3" t="s">
        <v>155</v>
      </c>
      <c r="G164" s="3" t="s">
        <v>118</v>
      </c>
      <c r="H164" s="4">
        <v>100</v>
      </c>
      <c r="I164" s="3" t="s">
        <v>162</v>
      </c>
      <c r="J164" s="4" t="s">
        <v>285</v>
      </c>
      <c r="K164" s="24"/>
      <c r="L164" s="1" t="s">
        <v>4</v>
      </c>
      <c r="M164" s="35"/>
      <c r="N164" s="1" t="s">
        <v>32</v>
      </c>
      <c r="O164" s="75"/>
    </row>
    <row r="165" spans="1:15" ht="28.5">
      <c r="A165" s="9"/>
      <c r="B165" s="3"/>
      <c r="C165" s="4"/>
      <c r="D165" s="3"/>
      <c r="E165" s="3"/>
      <c r="F165" s="3"/>
      <c r="G165" s="3"/>
      <c r="H165" s="4"/>
      <c r="I165" s="3"/>
      <c r="J165" s="4"/>
      <c r="K165" s="24"/>
      <c r="L165" s="50" t="s">
        <v>332</v>
      </c>
      <c r="M165" s="51">
        <f>SUM(M163:M164)</f>
        <v>0</v>
      </c>
      <c r="N165" s="53">
        <f>M36</f>
        <v>0</v>
      </c>
      <c r="O165" s="32">
        <f>ROUND((N165-M165),2)</f>
        <v>0</v>
      </c>
    </row>
  </sheetData>
  <conditionalFormatting sqref="O3:O37 O141">
    <cfRule type="cellIs" dxfId="7" priority="29" operator="greaterThan">
      <formula>0.02</formula>
    </cfRule>
    <cfRule type="cellIs" dxfId="6" priority="30" operator="lessThan">
      <formula>-0.01</formula>
    </cfRule>
  </conditionalFormatting>
  <conditionalFormatting sqref="O77:O127">
    <cfRule type="cellIs" dxfId="5" priority="3" operator="greaterThan">
      <formula>0.02</formula>
    </cfRule>
    <cfRule type="cellIs" dxfId="4" priority="4" operator="lessThan">
      <formula>-0.01</formula>
    </cfRule>
  </conditionalFormatting>
  <conditionalFormatting sqref="O154:O162">
    <cfRule type="cellIs" dxfId="3" priority="7" operator="greaterThan">
      <formula>0.02</formula>
    </cfRule>
    <cfRule type="cellIs" dxfId="2" priority="8" operator="lessThan">
      <formula>-0.01</formula>
    </cfRule>
  </conditionalFormatting>
  <conditionalFormatting sqref="O165">
    <cfRule type="cellIs" dxfId="1" priority="9" operator="greaterThan">
      <formula>0.02</formula>
    </cfRule>
    <cfRule type="cellIs" dxfId="0" priority="10" operator="lessThan">
      <formula>-0.01</formula>
    </cfRule>
  </conditionalFormatting>
  <dataValidations count="9">
    <dataValidation type="list" showInputMessage="1" showErrorMessage="1" sqref="C150:C156 C159:C165 C45:C49 C54:C127 C132:C148" xr:uid="{496F4053-B0A3-45DC-B482-C474611F4449}">
      <formula1>LineaAdminitrativa</formula1>
    </dataValidation>
    <dataValidation showInputMessage="1" showErrorMessage="1" sqref="I45 I150:I156 I159:I165 I47:I49 I54:I127 I132:I148" xr:uid="{B3B49007-1B06-4B8A-8CE2-761F0274A4B5}"/>
    <dataValidation type="whole" allowBlank="1" showInputMessage="1" showErrorMessage="1" errorTitle="ERROR" error="Unicamente digitar números enteros del 1 al 100." sqref="H150:H156 H159:H165 H45:H49 H54:H70 H72:H127 H132:H148" xr:uid="{FA238878-F427-454B-88EE-C65ACF6AE4AE}">
      <formula1>1</formula1>
      <formula2>100</formula2>
    </dataValidation>
    <dataValidation allowBlank="1" showInputMessage="1" showErrorMessage="1" promptTitle="DEFINICIÓN" prompt="Copiar líneas estratégicas suministradas por el supervisor(a) según el POA de la DRE. Se aclara que el director(a), debe agregar líneas estratégicas que respondan a resultados priorizados a su gestión que no se encuentren contemplados en el POA Regional." sqref="B44:B45" xr:uid="{B9E9BEBC-A7F3-4954-9AE7-BF2C00F11D46}"/>
    <dataValidation allowBlank="1" showInputMessage="1" showErrorMessage="1" promptTitle="NOTA" prompt="Seleccionar acuerdo al clasificador por objeto del gasto asociada a las actividades del PAT." sqref="N44:N45" xr:uid="{C9797FF5-5975-4CC7-ACB0-54C26CC31F75}"/>
    <dataValidation allowBlank="1" showInputMessage="1" showErrorMessage="1" promptTitle="NOTA" prompt="Escribir el monto que estima la Junta requiere para atender las actividades del PAT." sqref="M44:M45" xr:uid="{7166D1B7-2A44-4A9E-81CB-9E70B65C821A}"/>
    <dataValidation allowBlank="1" showInputMessage="1" showErrorMessage="1" promptTitle="NOTA" prompt="Seleccionar la fuente de recursos que financia las actividades indicadas por el Director(a)." sqref="L44:L45" xr:uid="{8FBD4938-AF01-49B1-A82D-2E0C70FD7683}"/>
    <dataValidation type="list" allowBlank="1" showInputMessage="1" showErrorMessage="1" sqref="N45:N90 N92:N165" xr:uid="{EEC2B19B-AE5A-48AC-BC26-271A4AB40169}">
      <formula1>Subpartidas</formula1>
    </dataValidation>
    <dataValidation type="list" allowBlank="1" showInputMessage="1" showErrorMessage="1" sqref="L45:L90 L92:L165" xr:uid="{BB987EC4-C595-45BD-B231-A6D1CB3341E2}">
      <formula1>Fuentes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Líneas Estratégicas</vt:lpstr>
      <vt:lpstr>Líneas más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Lopez Campos</dc:creator>
  <cp:lastModifiedBy>Yesenia Maria Murillo Sandi</cp:lastModifiedBy>
  <dcterms:created xsi:type="dcterms:W3CDTF">2026-07-17T13:58:59Z</dcterms:created>
  <dcterms:modified xsi:type="dcterms:W3CDTF">2026-07-22T13:50:55Z</dcterms:modified>
</cp:coreProperties>
</file>